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<sst xmlns="http://schemas.openxmlformats.org/spreadsheetml/2006/main" count="294" uniqueCount="221">
  <si>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</si>
  <si>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</si>
  <si>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</si>
  <si>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</si>
  <si>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</si>
  <si>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</si>
  <si>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</si>
  <si>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</si>
  <si>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</si>
  <si>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</si>
  <si>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</si>
  <si>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</si>
  <si>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</si>
  <si>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</si>
  <si>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</si>
  <si>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</si>
  <si>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</si>
  <si>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</si>
  <si>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</si>
  <si>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</si>
  <si>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</si>
  <si>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</si>
  <si>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</si>
  <si>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</si>
  <si>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</si>
  <si>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</si>
  <si>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</si>
  <si>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</si>
  <si>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</si>
  <si>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</si>
  <si>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</si>
  <si>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</si>
  <si>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</si>
  <si>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</si>
  <si>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</si>
  <si>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</si>
  <si>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</si>
  <si>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</si>
  <si>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</si>
  <si>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</si>
  <si>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</si>
  <si>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</si>
  <si>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</si>
  <si>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</si>
  <si>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</si>
  <si>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</si>
  <si>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</si>
  <si>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</si>
  <si>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</si>
  <si>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</si>
  <si>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</si>
  <si>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</si>
  <si>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</si>
  <si>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</si>
  <si>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</si>
  <si>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</si>
  <si>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</si>
  <si>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</si>
  <si>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</si>
  <si>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</si>
  <si>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</si>
  <si>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</si>
  <si>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</si>
  <si>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</si>
  <si>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</si>
  <si>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</si>
  <si>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</si>
  <si>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</si>
  <si>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</si>
  <si>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</si>
  <si>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</si>
  <si>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</si>
  <si>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</si>
  <si>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</si>
  <si>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</si>
  <si>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</si>
  <si>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</si>
  <si>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</si>
  <si>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</si>
  <si>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</si>
  <si>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</si>
  <si>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</si>
  <si>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</si>
  <si>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</si>
  <si>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</si>
  <si>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</si>
  <si>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</si>
  <si>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</si>
  <si>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</si>
  <si>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</si>
  <si>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</si>
  <si>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</si>
  <si>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</si>
  <si>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</si>
  <si>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</si>
  <si>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</si>
  <si>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</si>
  <si>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</si>
  <si>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</si>
  <si>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</si>
  <si>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</si>
  <si>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</si>
  <si>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</si>
  <si>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</si>
  <si>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</si>
  <si>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</si>
  <si>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</si>
  <si>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</si>
  <si>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</si>
  <si>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</si>
  <si>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</si>
  <si>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</si>
  <si>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</si>
  <si>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</si>
  <si>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</si>
  <si>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</si>
  <si>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</si>
  <si>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</si>
  <si>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</si>
  <si>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</si>
  <si>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</si>
  <si>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</si>
  <si>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</si>
  <si>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</si>
  <si>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</si>
  <si>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</si>
  <si>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</si>
  <si>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</si>
  <si>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</si>
  <si>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</si>
  <si>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</si>
  <si>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</si>
  <si>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</si>
  <si>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</si>
  <si>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</si>
  <si>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</si>
  <si>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</si>
  <si>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</si>
  <si>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</si>
  <si>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</si>
  <si>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</si>
  <si>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</si>
  <si>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</si>
  <si>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</si>
  <si>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</si>
  <si>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</si>
  <si>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</si>
  <si>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</si>
  <si>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</si>
  <si>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</si>
  <si>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</si>
  <si>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</si>
  <si>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</si>
  <si>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</si>
  <si>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</si>
  <si>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</si>
  <si>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</si>
  <si>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</si>
  <si>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</si>
  <si>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</si>
  <si>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</si>
  <si>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</si>
  <si>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</si>
  <si>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</si>
  <si>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</si>
  <si>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</si>
  <si>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</si>
  <si>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</si>
  <si>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</si>
  <si>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</si>
  <si>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</si>
  <si>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</si>
  <si>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</si>
  <si>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</si>
  <si>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</si>
  <si>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</si>
  <si>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</si>
  <si>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</si>
  <si>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</si>
  <si>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</si>
  <si>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</si>
  <si>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</si>
  <si>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</si>
  <si>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</si>
  <si>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</si>
  <si>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</si>
  <si>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</si>
  <si>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</si>
  <si>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</si>
  <si>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</si>
  <si>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</si>
  <si>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</si>
  <si>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</si>
  <si>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</si>
  <si>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</si>
  <si>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</si>
  <si>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</si>
  <si>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</si>
  <si>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</si>
  <si>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</si>
  <si>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</si>
  <si>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</si>
  <si>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</si>
  <si>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</si>
  <si>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</si>
  <si>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</si>
  <si>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</si>
  <si>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</si>
  <si>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</si>
  <si>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</si>
  <si>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</si>
  <si>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2021 року</t>
  </si>
  <si>
    <t>Дзержинський районний суд м.Харкова</t>
  </si>
  <si>
    <t>61202.м. Харків.пр. Перемоги 52в</t>
  </si>
  <si>
    <t>Доручення судів України / іноземних судів</t>
  </si>
  <si>
    <t xml:space="preserve">Розглянуто справ судом присяжних </t>
  </si>
  <si>
    <t>Д.В. Цвірюк</t>
  </si>
  <si>
    <t>В.В. Худик</t>
  </si>
  <si>
    <t>336-82-70</t>
  </si>
  <si>
    <t>kerap@dg.hr.court.gov.ua</t>
  </si>
  <si>
    <t>2 липня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</si>
</sst>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&amp;LFE99D767&amp;C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1247</v>
      </c>
      <c r="F6" s="103">
        <v>297</v>
      </c>
      <c r="G6" s="103">
        <v>9</v>
      </c>
      <c r="H6" s="103">
        <v>256</v>
      </c>
      <c r="I6" s="121" t="s">
        <v>210</v>
      </c>
      <c r="J6" s="103">
        <v>991</v>
      </c>
      <c r="K6" s="84">
        <v>527</v>
      </c>
      <c r="L6" s="91">
        <f>E6-F6</f>
        <v>950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1506</v>
      </c>
      <c r="F7" s="103">
        <v>1343</v>
      </c>
      <c r="G7" s="103">
        <v>1</v>
      </c>
      <c r="H7" s="103">
        <v>1298</v>
      </c>
      <c r="I7" s="103">
        <v>926</v>
      </c>
      <c r="J7" s="103">
        <v>208</v>
      </c>
      <c r="K7" s="84"/>
      <c r="L7" s="91">
        <f>E7-F7</f>
        <v>163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477</v>
      </c>
      <c r="F9" s="103">
        <v>302</v>
      </c>
      <c r="G9" s="103">
        <v>2</v>
      </c>
      <c r="H9" s="85">
        <v>309</v>
      </c>
      <c r="I9" s="103">
        <v>160</v>
      </c>
      <c r="J9" s="103">
        <v>168</v>
      </c>
      <c r="K9" s="84"/>
      <c r="L9" s="91">
        <f>E9-F9</f>
        <v>175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8</v>
      </c>
      <c r="F10" s="103">
        <v>3</v>
      </c>
      <c r="G10" s="103">
        <v>2</v>
      </c>
      <c r="H10" s="103">
        <v>7</v>
      </c>
      <c r="I10" s="103"/>
      <c r="J10" s="103">
        <v>1</v>
      </c>
      <c r="K10" s="84"/>
      <c r="L10" s="91">
        <f>E10-F10</f>
        <v>5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36</v>
      </c>
      <c r="F12" s="103">
        <v>34</v>
      </c>
      <c r="G12" s="103"/>
      <c r="H12" s="103">
        <v>33</v>
      </c>
      <c r="I12" s="103">
        <v>5</v>
      </c>
      <c r="J12" s="103">
        <v>3</v>
      </c>
      <c r="K12" s="84"/>
      <c r="L12" s="91">
        <f>E12-F12</f>
        <v>2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20</v>
      </c>
      <c r="F13" s="103">
        <v>1</v>
      </c>
      <c r="G13" s="103">
        <v>1</v>
      </c>
      <c r="H13" s="103">
        <v>6</v>
      </c>
      <c r="I13" s="103">
        <v>1</v>
      </c>
      <c r="J13" s="103">
        <v>14</v>
      </c>
      <c r="K13" s="84">
        <v>6</v>
      </c>
      <c r="L13" s="91">
        <f>E13-F13</f>
        <v>19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116</v>
      </c>
      <c r="F15" s="106">
        <v>108</v>
      </c>
      <c r="G15" s="106"/>
      <c r="H15" s="106">
        <v>110</v>
      </c>
      <c r="I15" s="106">
        <v>33</v>
      </c>
      <c r="J15" s="106">
        <v>6</v>
      </c>
      <c r="K15" s="94"/>
      <c r="L15" s="91">
        <f>E15-F15</f>
        <v>8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3410</v>
      </c>
      <c r="F16" s="84">
        <f>SUM(F6:F15)</f>
        <v>2088</v>
      </c>
      <c r="G16" s="84">
        <f>SUM(G6:G15)</f>
        <v>15</v>
      </c>
      <c r="H16" s="84">
        <f>SUM(H6:H15)</f>
        <v>2019</v>
      </c>
      <c r="I16" s="84">
        <f>SUM(I6:I15)</f>
        <v>1125</v>
      </c>
      <c r="J16" s="84">
        <f>SUM(J6:J15)</f>
        <v>1391</v>
      </c>
      <c r="K16" s="84">
        <f>SUM(K6:K15)</f>
        <v>533</v>
      </c>
      <c r="L16" s="91">
        <f>E16-F16</f>
        <v>1322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323</v>
      </c>
      <c r="F17" s="84">
        <v>303</v>
      </c>
      <c r="G17" s="84">
        <v>1</v>
      </c>
      <c r="H17" s="84">
        <v>224</v>
      </c>
      <c r="I17" s="84">
        <v>167</v>
      </c>
      <c r="J17" s="84">
        <v>99</v>
      </c>
      <c r="K17" s="84">
        <v>3</v>
      </c>
      <c r="L17" s="91">
        <f>E17-F17</f>
        <v>20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265</v>
      </c>
      <c r="F18" s="84">
        <v>167</v>
      </c>
      <c r="G18" s="84"/>
      <c r="H18" s="84">
        <v>124</v>
      </c>
      <c r="I18" s="84">
        <v>95</v>
      </c>
      <c r="J18" s="84">
        <v>141</v>
      </c>
      <c r="K18" s="84">
        <v>26</v>
      </c>
      <c r="L18" s="91">
        <f>E18-F18</f>
        <v>98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26</v>
      </c>
      <c r="F20" s="84">
        <v>15</v>
      </c>
      <c r="G20" s="84"/>
      <c r="H20" s="84">
        <v>18</v>
      </c>
      <c r="I20" s="84">
        <v>7</v>
      </c>
      <c r="J20" s="84">
        <v>8</v>
      </c>
      <c r="K20" s="84">
        <v>4</v>
      </c>
      <c r="L20" s="91">
        <f>E20-F20</f>
        <v>11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>
        <v>2</v>
      </c>
      <c r="F22" s="84"/>
      <c r="G22" s="84"/>
      <c r="H22" s="84"/>
      <c r="I22" s="84"/>
      <c r="J22" s="84">
        <v>2</v>
      </c>
      <c r="K22" s="84">
        <v>2</v>
      </c>
      <c r="L22" s="91">
        <f>E22-F22</f>
        <v>2</v>
      </c>
    </row>
    <row r="23" spans="1:12" ht="17.25" customHeight="1">
      <c r="A23" s="174"/>
      <c r="B23" s="163" t="s">
        <v>194</v>
      </c>
      <c r="C23" s="164"/>
      <c r="D23" s="39">
        <v>18</v>
      </c>
      <c r="E23" s="84">
        <v>1</v>
      </c>
      <c r="F23" s="84"/>
      <c r="G23" s="84"/>
      <c r="H23" s="84">
        <v>1</v>
      </c>
      <c r="I23" s="84"/>
      <c r="J23" s="84"/>
      <c r="K23" s="84"/>
      <c r="L23" s="91">
        <f>E23-F23</f>
        <v>1</v>
      </c>
    </row>
    <row r="24" spans="1:12" ht="18" customHeight="1">
      <c r="A24" s="174"/>
      <c r="B24" s="163" t="s">
        <v>127</v>
      </c>
      <c r="C24" s="164"/>
      <c r="D24" s="39">
        <v>19</v>
      </c>
      <c r="E24" s="84">
        <v>7</v>
      </c>
      <c r="F24" s="84">
        <v>6</v>
      </c>
      <c r="G24" s="84"/>
      <c r="H24" s="84">
        <v>7</v>
      </c>
      <c r="I24" s="84">
        <v>4</v>
      </c>
      <c r="J24" s="84"/>
      <c r="K24" s="84"/>
      <c r="L24" s="91">
        <f>E24-F24</f>
        <v>1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457</v>
      </c>
      <c r="F25" s="94">
        <v>331</v>
      </c>
      <c r="G25" s="94">
        <v>1</v>
      </c>
      <c r="H25" s="94">
        <v>207</v>
      </c>
      <c r="I25" s="94">
        <v>106</v>
      </c>
      <c r="J25" s="94">
        <v>250</v>
      </c>
      <c r="K25" s="94">
        <v>35</v>
      </c>
      <c r="L25" s="91">
        <f>E25-F25</f>
        <v>126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2500</v>
      </c>
      <c r="F26" s="84">
        <v>2254</v>
      </c>
      <c r="G26" s="84">
        <v>2</v>
      </c>
      <c r="H26" s="84">
        <v>2133</v>
      </c>
      <c r="I26" s="84">
        <v>1932</v>
      </c>
      <c r="J26" s="84">
        <v>367</v>
      </c>
      <c r="K26" s="84">
        <v>7</v>
      </c>
      <c r="L26" s="91">
        <f>E26-F26</f>
        <v>246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125</v>
      </c>
      <c r="F27" s="111">
        <v>73</v>
      </c>
      <c r="G27" s="111"/>
      <c r="H27" s="111">
        <v>69</v>
      </c>
      <c r="I27" s="111">
        <v>29</v>
      </c>
      <c r="J27" s="111">
        <v>56</v>
      </c>
      <c r="K27" s="111"/>
      <c r="L27" s="91">
        <f>E27-F27</f>
        <v>52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2279</v>
      </c>
      <c r="F28" s="84">
        <v>1830</v>
      </c>
      <c r="G28" s="84">
        <v>13</v>
      </c>
      <c r="H28" s="84">
        <v>1713</v>
      </c>
      <c r="I28" s="84">
        <v>1380</v>
      </c>
      <c r="J28" s="84">
        <v>566</v>
      </c>
      <c r="K28" s="84">
        <v>18</v>
      </c>
      <c r="L28" s="91">
        <f>E28-F28</f>
        <v>449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3691</v>
      </c>
      <c r="F29" s="84">
        <v>1439</v>
      </c>
      <c r="G29" s="84">
        <v>38</v>
      </c>
      <c r="H29" s="84">
        <v>1441</v>
      </c>
      <c r="I29" s="84">
        <v>1052</v>
      </c>
      <c r="J29" s="84">
        <v>2250</v>
      </c>
      <c r="K29" s="84">
        <v>737</v>
      </c>
      <c r="L29" s="91">
        <f>E29-F29</f>
        <v>2252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197</v>
      </c>
      <c r="F30" s="84">
        <v>188</v>
      </c>
      <c r="G30" s="84">
        <v>1</v>
      </c>
      <c r="H30" s="84">
        <v>161</v>
      </c>
      <c r="I30" s="84">
        <v>113</v>
      </c>
      <c r="J30" s="84">
        <v>36</v>
      </c>
      <c r="K30" s="84">
        <v>1</v>
      </c>
      <c r="L30" s="91">
        <f>E30-F30</f>
        <v>9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170</v>
      </c>
      <c r="F31" s="84">
        <v>113</v>
      </c>
      <c r="G31" s="84">
        <v>1</v>
      </c>
      <c r="H31" s="84">
        <v>132</v>
      </c>
      <c r="I31" s="84">
        <v>117</v>
      </c>
      <c r="J31" s="84">
        <v>38</v>
      </c>
      <c r="K31" s="84">
        <v>11</v>
      </c>
      <c r="L31" s="91">
        <f>E31-F31</f>
        <v>57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102</v>
      </c>
      <c r="F32" s="84">
        <v>62</v>
      </c>
      <c r="G32" s="84">
        <v>1</v>
      </c>
      <c r="H32" s="84">
        <v>63</v>
      </c>
      <c r="I32" s="84">
        <v>13</v>
      </c>
      <c r="J32" s="84">
        <v>39</v>
      </c>
      <c r="K32" s="84">
        <v>6</v>
      </c>
      <c r="L32" s="91">
        <f>E32-F32</f>
        <v>40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8</v>
      </c>
      <c r="F33" s="84">
        <v>6</v>
      </c>
      <c r="G33" s="84">
        <v>1</v>
      </c>
      <c r="H33" s="84">
        <v>2</v>
      </c>
      <c r="I33" s="84"/>
      <c r="J33" s="84">
        <v>6</v>
      </c>
      <c r="K33" s="84">
        <v>1</v>
      </c>
      <c r="L33" s="91">
        <f>E33-F33</f>
        <v>2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5</v>
      </c>
      <c r="F34" s="84">
        <v>2</v>
      </c>
      <c r="G34" s="84"/>
      <c r="H34" s="84">
        <v>2</v>
      </c>
      <c r="I34" s="84"/>
      <c r="J34" s="84">
        <v>3</v>
      </c>
      <c r="K34" s="84"/>
      <c r="L34" s="91">
        <f>E34-F34</f>
        <v>3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24</v>
      </c>
      <c r="F35" s="84">
        <v>22</v>
      </c>
      <c r="G35" s="84"/>
      <c r="H35" s="84">
        <v>22</v>
      </c>
      <c r="I35" s="84"/>
      <c r="J35" s="84">
        <v>2</v>
      </c>
      <c r="K35" s="84"/>
      <c r="L35" s="91">
        <f>E35-F35</f>
        <v>2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155</v>
      </c>
      <c r="F36" s="84">
        <v>65</v>
      </c>
      <c r="G36" s="84"/>
      <c r="H36" s="84">
        <v>65</v>
      </c>
      <c r="I36" s="84">
        <v>11</v>
      </c>
      <c r="J36" s="84">
        <v>90</v>
      </c>
      <c r="K36" s="84">
        <v>46</v>
      </c>
      <c r="L36" s="91">
        <f>E36-F36</f>
        <v>90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531</v>
      </c>
      <c r="F37" s="84">
        <v>323</v>
      </c>
      <c r="G37" s="84">
        <v>2</v>
      </c>
      <c r="H37" s="84">
        <v>296</v>
      </c>
      <c r="I37" s="84">
        <v>154</v>
      </c>
      <c r="J37" s="84">
        <v>235</v>
      </c>
      <c r="K37" s="84">
        <v>46</v>
      </c>
      <c r="L37" s="91">
        <f>E37-F37</f>
        <v>208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3</v>
      </c>
      <c r="F38" s="84">
        <v>1</v>
      </c>
      <c r="G38" s="84"/>
      <c r="H38" s="84">
        <v>2</v>
      </c>
      <c r="I38" s="84">
        <v>2</v>
      </c>
      <c r="J38" s="84">
        <v>1</v>
      </c>
      <c r="K38" s="84"/>
      <c r="L38" s="91">
        <f>E38-F38</f>
        <v>2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65</v>
      </c>
      <c r="F39" s="84">
        <v>56</v>
      </c>
      <c r="G39" s="84"/>
      <c r="H39" s="84">
        <v>59</v>
      </c>
      <c r="I39" s="84">
        <v>16</v>
      </c>
      <c r="J39" s="84">
        <v>6</v>
      </c>
      <c r="K39" s="84">
        <v>1</v>
      </c>
      <c r="L39" s="91">
        <f>E39-F39</f>
        <v>9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8266</v>
      </c>
      <c r="F40" s="94">
        <v>5204</v>
      </c>
      <c r="G40" s="94">
        <v>48</v>
      </c>
      <c r="H40" s="94">
        <v>4622</v>
      </c>
      <c r="I40" s="94">
        <v>3301</v>
      </c>
      <c r="J40" s="94">
        <v>3644</v>
      </c>
      <c r="K40" s="94">
        <v>874</v>
      </c>
      <c r="L40" s="91">
        <f>E40-F40</f>
        <v>3062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2683</v>
      </c>
      <c r="F41" s="84">
        <v>2247</v>
      </c>
      <c r="G41" s="84">
        <v>1</v>
      </c>
      <c r="H41" s="84">
        <v>2082</v>
      </c>
      <c r="I41" s="121" t="s">
        <v>210</v>
      </c>
      <c r="J41" s="84">
        <v>601</v>
      </c>
      <c r="K41" s="84">
        <v>7</v>
      </c>
      <c r="L41" s="91">
        <f>E41-F41</f>
        <v>436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24</v>
      </c>
      <c r="F42" s="84">
        <v>15</v>
      </c>
      <c r="G42" s="84"/>
      <c r="H42" s="84">
        <v>13</v>
      </c>
      <c r="I42" s="121" t="s">
        <v>210</v>
      </c>
      <c r="J42" s="84">
        <v>11</v>
      </c>
      <c r="K42" s="84">
        <v>4</v>
      </c>
      <c r="L42" s="91">
        <f>E42-F42</f>
        <v>9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37</v>
      </c>
      <c r="F43" s="84">
        <v>26</v>
      </c>
      <c r="G43" s="84"/>
      <c r="H43" s="84">
        <v>23</v>
      </c>
      <c r="I43" s="84">
        <v>9</v>
      </c>
      <c r="J43" s="84">
        <v>14</v>
      </c>
      <c r="K43" s="84">
        <v>6</v>
      </c>
      <c r="L43" s="91">
        <f>E43-F43</f>
        <v>11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2720</v>
      </c>
      <c r="F45" s="84">
        <f aca="true" t="shared" si="0" ref="F45:K45">F41+F43+F44</f>
        <v>2273</v>
      </c>
      <c r="G45" s="84">
        <f t="shared" si="0"/>
        <v>1</v>
      </c>
      <c r="H45" s="84">
        <f t="shared" si="0"/>
        <v>2105</v>
      </c>
      <c r="I45" s="84">
        <f>I43+I44</f>
        <v>9</v>
      </c>
      <c r="J45" s="84">
        <f t="shared" si="0"/>
        <v>615</v>
      </c>
      <c r="K45" s="84">
        <f t="shared" si="0"/>
        <v>13</v>
      </c>
      <c r="L45" s="91">
        <f>E45-F45</f>
        <v>447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14853</v>
      </c>
      <c r="F46" s="84">
        <f t="shared" si="1"/>
        <v>9896</v>
      </c>
      <c r="G46" s="84">
        <f t="shared" si="1"/>
        <v>65</v>
      </c>
      <c r="H46" s="84">
        <f t="shared" si="1"/>
        <v>8953</v>
      </c>
      <c r="I46" s="84">
        <f t="shared" si="1"/>
        <v>4541</v>
      </c>
      <c r="J46" s="84">
        <f t="shared" si="1"/>
        <v>5900</v>
      </c>
      <c r="K46" s="84">
        <f t="shared" si="1"/>
        <v>1455</v>
      </c>
      <c r="L46" s="91">
        <f>E46-F46</f>
        <v>4957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&amp;LFE99D767&amp;C&amp;R2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109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104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894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3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24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156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182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352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117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153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112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2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12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25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74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9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690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41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32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3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2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44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5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>
        <v>2</v>
      </c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3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5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2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2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105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573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146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30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116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2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123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113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104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&amp;LFE99D767&amp;C&amp;R3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262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169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57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27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4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12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2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1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37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594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28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6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49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15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87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419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38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174955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3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43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5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495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908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822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3577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4689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3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536172093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427367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17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7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387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140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22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17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7072</v>
      </c>
      <c r="F58" s="109">
        <f>F59+F62+F63+F64</f>
        <v>1260</v>
      </c>
      <c r="G58" s="109">
        <f>G59+G62+G63+G64</f>
        <v>389</v>
      </c>
      <c r="H58" s="109">
        <f>H59+H62+H63+H64</f>
        <v>123</v>
      </c>
      <c r="I58" s="109">
        <f>I59+I62+I63+I64</f>
        <v>109</v>
      </c>
    </row>
    <row r="59" spans="1:9" ht="13.5" customHeight="1">
      <c r="A59" s="225" t="s">
        <v>103</v>
      </c>
      <c r="B59" s="225"/>
      <c r="C59" s="225"/>
      <c r="D59" s="225"/>
      <c r="E59" s="94">
        <v>1663</v>
      </c>
      <c r="F59" s="94">
        <v>226</v>
      </c>
      <c r="G59" s="94">
        <v>64</v>
      </c>
      <c r="H59" s="94">
        <v>31</v>
      </c>
      <c r="I59" s="94">
        <v>35</v>
      </c>
    </row>
    <row r="60" spans="1:9" ht="13.5" customHeight="1">
      <c r="A60" s="328" t="s">
        <v>203</v>
      </c>
      <c r="B60" s="329"/>
      <c r="C60" s="329"/>
      <c r="D60" s="330"/>
      <c r="E60" s="86">
        <v>92</v>
      </c>
      <c r="F60" s="86">
        <v>73</v>
      </c>
      <c r="G60" s="86">
        <v>45</v>
      </c>
      <c r="H60" s="86">
        <v>22</v>
      </c>
      <c r="I60" s="86">
        <v>24</v>
      </c>
    </row>
    <row r="61" spans="1:9" ht="13.5" customHeight="1">
      <c r="A61" s="328" t="s">
        <v>204</v>
      </c>
      <c r="B61" s="329"/>
      <c r="C61" s="329"/>
      <c r="D61" s="330"/>
      <c r="E61" s="86">
        <v>1214</v>
      </c>
      <c r="F61" s="86">
        <v>66</v>
      </c>
      <c r="G61" s="86">
        <v>12</v>
      </c>
      <c r="H61" s="86">
        <v>5</v>
      </c>
      <c r="I61" s="86">
        <v>1</v>
      </c>
    </row>
    <row r="62" spans="1:9" ht="13.5" customHeight="1">
      <c r="A62" s="331" t="s">
        <v>30</v>
      </c>
      <c r="B62" s="331"/>
      <c r="C62" s="331"/>
      <c r="D62" s="331"/>
      <c r="E62" s="84">
        <v>129</v>
      </c>
      <c r="F62" s="84">
        <v>54</v>
      </c>
      <c r="G62" s="84">
        <v>11</v>
      </c>
      <c r="H62" s="84">
        <v>9</v>
      </c>
      <c r="I62" s="84">
        <v>4</v>
      </c>
    </row>
    <row r="63" spans="1:9" ht="13.5" customHeight="1">
      <c r="A63" s="331" t="s">
        <v>104</v>
      </c>
      <c r="B63" s="331"/>
      <c r="C63" s="331"/>
      <c r="D63" s="331"/>
      <c r="E63" s="84">
        <v>3241</v>
      </c>
      <c r="F63" s="84">
        <v>919</v>
      </c>
      <c r="G63" s="84">
        <v>310</v>
      </c>
      <c r="H63" s="84">
        <v>83</v>
      </c>
      <c r="I63" s="84">
        <v>69</v>
      </c>
    </row>
    <row r="64" spans="1:9" ht="13.5" customHeight="1">
      <c r="A64" s="225" t="s">
        <v>108</v>
      </c>
      <c r="B64" s="225"/>
      <c r="C64" s="225"/>
      <c r="D64" s="225"/>
      <c r="E64" s="84">
        <v>2039</v>
      </c>
      <c r="F64" s="84">
        <v>61</v>
      </c>
      <c r="G64" s="84">
        <v>4</v>
      </c>
      <c r="H64" s="84"/>
      <c r="I64" s="84">
        <v>1</v>
      </c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1445</v>
      </c>
      <c r="G68" s="115">
        <v>34316433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1415</v>
      </c>
      <c r="G69" s="117">
        <v>34253612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30</v>
      </c>
      <c r="G70" s="117">
        <v>62821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346</v>
      </c>
      <c r="G71" s="115">
        <v>284220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>
        <v>1</v>
      </c>
      <c r="G72" s="117">
        <v>454</v>
      </c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>
        <v>1</v>
      </c>
      <c r="G73" s="117">
        <v>384</v>
      </c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139</v>
      </c>
      <c r="G74" s="117">
        <v>1566338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&amp;LFE99D767&amp;C&amp;R4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24.661016949152543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38.3177570093458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14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23.98463227222832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2.113821138211382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90.47089733225546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526.6470588235294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873.7058823529412</v>
      </c>
    </row>
    <row r="11" spans="1:4" ht="16.5" customHeight="1">
      <c r="A11" s="215" t="s">
        <v>62</v>
      </c>
      <c r="B11" s="217"/>
      <c r="C11" s="10">
        <v>9</v>
      </c>
      <c r="D11" s="84">
        <v>96</v>
      </c>
    </row>
    <row r="12" spans="1:4" ht="16.5" customHeight="1">
      <c r="A12" s="331" t="s">
        <v>103</v>
      </c>
      <c r="B12" s="331"/>
      <c r="C12" s="10">
        <v>10</v>
      </c>
      <c r="D12" s="84">
        <v>91</v>
      </c>
    </row>
    <row r="13" spans="1:4" ht="16.5" customHeight="1">
      <c r="A13" s="328" t="s">
        <v>203</v>
      </c>
      <c r="B13" s="330"/>
      <c r="C13" s="10">
        <v>11</v>
      </c>
      <c r="D13" s="94">
        <v>388</v>
      </c>
    </row>
    <row r="14" spans="1:4" ht="16.5" customHeight="1">
      <c r="A14" s="328" t="s">
        <v>204</v>
      </c>
      <c r="B14" s="330"/>
      <c r="C14" s="10">
        <v>12</v>
      </c>
      <c r="D14" s="94">
        <v>23</v>
      </c>
    </row>
    <row r="15" spans="1:4" ht="16.5" customHeight="1">
      <c r="A15" s="331" t="s">
        <v>30</v>
      </c>
      <c r="B15" s="331"/>
      <c r="C15" s="10">
        <v>13</v>
      </c>
      <c r="D15" s="84">
        <v>155</v>
      </c>
    </row>
    <row r="16" spans="1:4" ht="16.5" customHeight="1">
      <c r="A16" s="331" t="s">
        <v>104</v>
      </c>
      <c r="B16" s="331"/>
      <c r="C16" s="10">
        <v>14</v>
      </c>
      <c r="D16" s="84">
        <v>124</v>
      </c>
    </row>
    <row r="17" spans="1:5" ht="16.5" customHeight="1">
      <c r="A17" s="331" t="s">
        <v>108</v>
      </c>
      <c r="B17" s="331"/>
      <c r="C17" s="10">
        <v>15</v>
      </c>
      <c r="D17" s="84">
        <v>36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&amp;LFE99D767&amp;C&amp;R5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Serg</cp:lastModifiedBy>
  <cp:lastPrinted>2021-09-02T06:14:55Z</cp:lastPrinted>
  <dcterms:created xsi:type="dcterms:W3CDTF">2004-04-20T14:33:35Z</dcterms:created>
  <dcterms:modified xsi:type="dcterms:W3CDTF">2022-01-05T11:58:47Z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1-мзс_00638_2.2021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FE99D767</vt:lpwstr>
  </property>
  <property fmtid="{D5CDD505-2E9C-101B-9397-08002B2CF9AE}" pid="9" name="Підрозділ">
    <vt:lpwstr>Дзержинський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876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