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<sst xmlns="http://schemas.openxmlformats.org/spreadsheetml/2006/main" count="294" uniqueCount="221">
  <si>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</si>
  <si>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</si>
  <si>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</si>
  <si>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</si>
  <si>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</si>
  <si>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</si>
  <si>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</si>
  <si>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</si>
  <si>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</si>
  <si>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</si>
  <si>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</si>
  <si>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</si>
  <si>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</si>
  <si>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</si>
  <si>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</si>
  <si>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</si>
  <si>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</si>
  <si>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</si>
  <si>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</si>
  <si>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</si>
  <si>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</si>
  <si>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</si>
  <si>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</si>
  <si>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</si>
  <si>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</si>
  <si>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</si>
  <si>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</si>
  <si>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</si>
  <si>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</si>
  <si>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</si>
  <si>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</si>
  <si>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</si>
  <si>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</si>
  <si>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</si>
  <si>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</si>
  <si>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</si>
  <si>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</si>
  <si>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</si>
  <si>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</si>
  <si>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</si>
  <si>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</si>
  <si>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</si>
  <si>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</si>
  <si>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</si>
  <si>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</si>
  <si>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</si>
  <si>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</si>
  <si>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</si>
  <si>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</si>
  <si>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</si>
  <si>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</si>
  <si>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</si>
  <si>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</si>
  <si>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</si>
  <si>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</si>
  <si>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</si>
  <si>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</si>
  <si>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</si>
  <si>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</si>
  <si>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</si>
  <si>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</si>
  <si>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</si>
  <si>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</si>
  <si>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</si>
  <si>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</si>
  <si>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</si>
  <si>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</si>
  <si>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</si>
  <si>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</si>
  <si>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</si>
  <si>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</si>
  <si>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</si>
  <si>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</si>
  <si>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</si>
  <si>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</si>
  <si>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</si>
  <si>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</si>
  <si>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</si>
  <si>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</si>
  <si>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</si>
  <si>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</si>
  <si>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</si>
  <si>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</si>
  <si>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</si>
  <si>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</si>
  <si>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</si>
  <si>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</si>
  <si>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</si>
  <si>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</si>
  <si>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</si>
  <si>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</si>
  <si>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</si>
  <si>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</si>
  <si>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</si>
  <si>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</si>
  <si>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</si>
  <si>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</si>
  <si>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</si>
  <si>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</si>
  <si>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</si>
  <si>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</si>
  <si>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</si>
  <si>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</si>
  <si>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</si>
  <si>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</si>
  <si>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</si>
  <si>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</si>
  <si>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</si>
  <si>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</si>
  <si>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</si>
  <si>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</si>
  <si>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</si>
  <si>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</si>
  <si>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</si>
  <si>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</si>
  <si>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</si>
  <si>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</si>
  <si>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</si>
  <si>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</si>
  <si>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</si>
  <si>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</si>
  <si>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</si>
  <si>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</si>
  <si>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</si>
  <si>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</si>
  <si>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</si>
  <si>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</si>
  <si>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</si>
  <si>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</si>
  <si>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</si>
  <si>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</si>
  <si>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</si>
  <si>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</si>
  <si>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</si>
  <si>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</si>
  <si>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</si>
  <si>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</si>
  <si>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</si>
  <si>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</si>
  <si>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</si>
  <si>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</si>
  <si>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</si>
  <si>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</si>
  <si>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</si>
  <si>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</si>
  <si>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</si>
  <si>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</si>
  <si>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</si>
  <si>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</si>
  <si>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</si>
  <si>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</si>
  <si>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</si>
  <si>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</si>
  <si>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</si>
  <si>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</si>
  <si>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</si>
  <si>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</si>
  <si>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</si>
  <si>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</si>
  <si>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</si>
  <si>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</si>
  <si>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</si>
  <si>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</si>
  <si>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</si>
  <si>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</si>
  <si>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</si>
  <si>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</si>
  <si>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</si>
  <si>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</si>
  <si>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</si>
  <si>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</si>
  <si>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</si>
  <si>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</si>
  <si>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</si>
  <si>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</si>
  <si>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</si>
  <si>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</si>
  <si>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</si>
  <si>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</si>
  <si>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</si>
  <si>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</si>
  <si>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</si>
  <si>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</si>
  <si>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</si>
  <si>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</si>
  <si>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</si>
  <si>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</si>
  <si>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</si>
  <si>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</si>
  <si>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</si>
  <si>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</si>
  <si>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</si>
  <si>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</si>
  <si>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</si>
  <si>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</si>
  <si>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</si>
  <si>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</si>
  <si>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</si>
  <si>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</si>
  <si>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</si>
  <si>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</si>
  <si>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</si>
  <si>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</si>
  <si>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</si>
  <si>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</si>
  <si>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</si>
  <si>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</si>
  <si>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</si>
  <si>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</si>
  <si>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</si>
  <si>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</si>
  <si>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</si>
  <si>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Дзержинський районний суд м.Харкова</t>
  </si>
  <si>
    <t>61202.м. Харків.пр. Перемоги 52в</t>
  </si>
  <si>
    <t>Доручення судів України / іноземних судів</t>
  </si>
  <si>
    <t xml:space="preserve">Розглянуто справ судом присяжних </t>
  </si>
  <si>
    <t>Д.В. Цвірюк</t>
  </si>
  <si>
    <t>В.В. Худик</t>
  </si>
  <si>
    <t>336-82-70</t>
  </si>
  <si>
    <t>kerap@dg.hr.court.gov.ua</t>
  </si>
  <si>
    <t>6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</si>
</sst>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&amp;LBE20F09B&amp;C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1365</v>
      </c>
      <c r="F6" s="103">
        <v>435</v>
      </c>
      <c r="G6" s="103">
        <v>10</v>
      </c>
      <c r="H6" s="103">
        <v>379</v>
      </c>
      <c r="I6" s="121" t="s">
        <v>210</v>
      </c>
      <c r="J6" s="103">
        <v>986</v>
      </c>
      <c r="K6" s="84">
        <v>557</v>
      </c>
      <c r="L6" s="91">
        <f>E6-F6</f>
        <v>930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2185</v>
      </c>
      <c r="F7" s="103">
        <v>2022</v>
      </c>
      <c r="G7" s="103">
        <v>5</v>
      </c>
      <c r="H7" s="103">
        <v>1987</v>
      </c>
      <c r="I7" s="103">
        <v>1407</v>
      </c>
      <c r="J7" s="103">
        <v>198</v>
      </c>
      <c r="K7" s="84"/>
      <c r="L7" s="91">
        <f>E7-F7</f>
        <v>163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715</v>
      </c>
      <c r="F9" s="103">
        <v>539</v>
      </c>
      <c r="G9" s="103">
        <v>3</v>
      </c>
      <c r="H9" s="85">
        <v>481</v>
      </c>
      <c r="I9" s="103">
        <v>240</v>
      </c>
      <c r="J9" s="103">
        <v>234</v>
      </c>
      <c r="K9" s="84"/>
      <c r="L9" s="91">
        <f>E9-F9</f>
        <v>176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9</v>
      </c>
      <c r="F10" s="103">
        <v>4</v>
      </c>
      <c r="G10" s="103">
        <v>2</v>
      </c>
      <c r="H10" s="103">
        <v>7</v>
      </c>
      <c r="I10" s="103"/>
      <c r="J10" s="103">
        <v>2</v>
      </c>
      <c r="K10" s="84"/>
      <c r="L10" s="91">
        <f>E10-F10</f>
        <v>5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51</v>
      </c>
      <c r="F12" s="103">
        <v>49</v>
      </c>
      <c r="G12" s="103"/>
      <c r="H12" s="103">
        <v>48</v>
      </c>
      <c r="I12" s="103">
        <v>6</v>
      </c>
      <c r="J12" s="103">
        <v>3</v>
      </c>
      <c r="K12" s="84"/>
      <c r="L12" s="91">
        <f>E12-F12</f>
        <v>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20</v>
      </c>
      <c r="F13" s="103">
        <v>2</v>
      </c>
      <c r="G13" s="103">
        <v>2</v>
      </c>
      <c r="H13" s="103">
        <v>7</v>
      </c>
      <c r="I13" s="103">
        <v>1</v>
      </c>
      <c r="J13" s="103">
        <v>13</v>
      </c>
      <c r="K13" s="84">
        <v>5</v>
      </c>
      <c r="L13" s="91">
        <f>E13-F13</f>
        <v>18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>
        <v>3</v>
      </c>
      <c r="G14" s="106"/>
      <c r="H14" s="106">
        <v>1</v>
      </c>
      <c r="I14" s="106"/>
      <c r="J14" s="106">
        <v>2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118</v>
      </c>
      <c r="F15" s="106">
        <v>110</v>
      </c>
      <c r="G15" s="106"/>
      <c r="H15" s="106">
        <v>115</v>
      </c>
      <c r="I15" s="106">
        <v>35</v>
      </c>
      <c r="J15" s="106">
        <v>3</v>
      </c>
      <c r="K15" s="94"/>
      <c r="L15" s="91">
        <f>E15-F15</f>
        <v>8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4466</v>
      </c>
      <c r="F16" s="84">
        <f>SUM(F6:F15)</f>
        <v>3164</v>
      </c>
      <c r="G16" s="84">
        <f>SUM(G6:G15)</f>
        <v>22</v>
      </c>
      <c r="H16" s="84">
        <f>SUM(H6:H15)</f>
        <v>3025</v>
      </c>
      <c r="I16" s="84">
        <f>SUM(I6:I15)</f>
        <v>1689</v>
      </c>
      <c r="J16" s="84">
        <f>SUM(J6:J15)</f>
        <v>1441</v>
      </c>
      <c r="K16" s="84">
        <f>SUM(K6:K15)</f>
        <v>562</v>
      </c>
      <c r="L16" s="91">
        <f>E16-F16</f>
        <v>1302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427</v>
      </c>
      <c r="F17" s="84">
        <v>408</v>
      </c>
      <c r="G17" s="84">
        <v>1</v>
      </c>
      <c r="H17" s="84">
        <v>335</v>
      </c>
      <c r="I17" s="84">
        <v>268</v>
      </c>
      <c r="J17" s="84">
        <v>92</v>
      </c>
      <c r="K17" s="84">
        <v>4</v>
      </c>
      <c r="L17" s="91">
        <f>E17-F17</f>
        <v>19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370</v>
      </c>
      <c r="F18" s="84">
        <v>271</v>
      </c>
      <c r="G18" s="84">
        <v>1</v>
      </c>
      <c r="H18" s="84">
        <v>221</v>
      </c>
      <c r="I18" s="84">
        <v>181</v>
      </c>
      <c r="J18" s="84">
        <v>149</v>
      </c>
      <c r="K18" s="84">
        <v>25</v>
      </c>
      <c r="L18" s="91">
        <f>E18-F18</f>
        <v>99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27</v>
      </c>
      <c r="F20" s="84">
        <v>16</v>
      </c>
      <c r="G20" s="84"/>
      <c r="H20" s="84">
        <v>21</v>
      </c>
      <c r="I20" s="84">
        <v>7</v>
      </c>
      <c r="J20" s="84">
        <v>6</v>
      </c>
      <c r="K20" s="84">
        <v>1</v>
      </c>
      <c r="L20" s="91">
        <f>E20-F20</f>
        <v>11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2</v>
      </c>
      <c r="F22" s="84"/>
      <c r="G22" s="84"/>
      <c r="H22" s="84"/>
      <c r="I22" s="84"/>
      <c r="J22" s="84">
        <v>2</v>
      </c>
      <c r="K22" s="84">
        <v>2</v>
      </c>
      <c r="L22" s="91">
        <f>E22-F22</f>
        <v>2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7</v>
      </c>
      <c r="F24" s="84">
        <v>6</v>
      </c>
      <c r="G24" s="84"/>
      <c r="H24" s="84">
        <v>7</v>
      </c>
      <c r="I24" s="84">
        <v>4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565</v>
      </c>
      <c r="F25" s="94">
        <v>440</v>
      </c>
      <c r="G25" s="94">
        <v>1</v>
      </c>
      <c r="H25" s="94">
        <v>316</v>
      </c>
      <c r="I25" s="94">
        <v>192</v>
      </c>
      <c r="J25" s="94">
        <v>249</v>
      </c>
      <c r="K25" s="94">
        <v>32</v>
      </c>
      <c r="L25" s="91">
        <f>E25-F25</f>
        <v>125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3762</v>
      </c>
      <c r="F26" s="84">
        <v>3507</v>
      </c>
      <c r="G26" s="84">
        <v>3</v>
      </c>
      <c r="H26" s="84">
        <v>3441</v>
      </c>
      <c r="I26" s="84">
        <v>3057</v>
      </c>
      <c r="J26" s="84">
        <v>321</v>
      </c>
      <c r="K26" s="84">
        <v>7</v>
      </c>
      <c r="L26" s="91">
        <f>E26-F26</f>
        <v>255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163</v>
      </c>
      <c r="F27" s="111">
        <v>111</v>
      </c>
      <c r="G27" s="111"/>
      <c r="H27" s="111">
        <v>115</v>
      </c>
      <c r="I27" s="111">
        <v>59</v>
      </c>
      <c r="J27" s="111">
        <v>48</v>
      </c>
      <c r="K27" s="111"/>
      <c r="L27" s="91">
        <f>E27-F27</f>
        <v>52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3378</v>
      </c>
      <c r="F28" s="84">
        <v>2931</v>
      </c>
      <c r="G28" s="84">
        <v>20</v>
      </c>
      <c r="H28" s="84">
        <v>2568</v>
      </c>
      <c r="I28" s="84">
        <v>2123</v>
      </c>
      <c r="J28" s="84">
        <v>810</v>
      </c>
      <c r="K28" s="84">
        <v>30</v>
      </c>
      <c r="L28" s="91">
        <f>E28-F28</f>
        <v>447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4460</v>
      </c>
      <c r="F29" s="84">
        <v>2213</v>
      </c>
      <c r="G29" s="84">
        <v>65</v>
      </c>
      <c r="H29" s="84">
        <v>2081</v>
      </c>
      <c r="I29" s="84">
        <v>1513</v>
      </c>
      <c r="J29" s="84">
        <v>2379</v>
      </c>
      <c r="K29" s="84">
        <v>699</v>
      </c>
      <c r="L29" s="91">
        <f>E29-F29</f>
        <v>2247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331</v>
      </c>
      <c r="F30" s="84">
        <v>322</v>
      </c>
      <c r="G30" s="84">
        <v>1</v>
      </c>
      <c r="H30" s="84">
        <v>282</v>
      </c>
      <c r="I30" s="84">
        <v>205</v>
      </c>
      <c r="J30" s="84">
        <v>49</v>
      </c>
      <c r="K30" s="84">
        <v>3</v>
      </c>
      <c r="L30" s="91">
        <f>E30-F30</f>
        <v>9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262</v>
      </c>
      <c r="F31" s="84">
        <v>205</v>
      </c>
      <c r="G31" s="84">
        <v>1</v>
      </c>
      <c r="H31" s="84">
        <v>215</v>
      </c>
      <c r="I31" s="84">
        <v>191</v>
      </c>
      <c r="J31" s="84">
        <v>47</v>
      </c>
      <c r="K31" s="84">
        <v>10</v>
      </c>
      <c r="L31" s="91">
        <f>E31-F31</f>
        <v>57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125</v>
      </c>
      <c r="F32" s="84">
        <v>85</v>
      </c>
      <c r="G32" s="84">
        <v>1</v>
      </c>
      <c r="H32" s="84">
        <v>87</v>
      </c>
      <c r="I32" s="84">
        <v>21</v>
      </c>
      <c r="J32" s="84">
        <v>38</v>
      </c>
      <c r="K32" s="84">
        <v>4</v>
      </c>
      <c r="L32" s="91">
        <f>E32-F32</f>
        <v>40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12</v>
      </c>
      <c r="F33" s="84">
        <v>9</v>
      </c>
      <c r="G33" s="84">
        <v>1</v>
      </c>
      <c r="H33" s="84">
        <v>3</v>
      </c>
      <c r="I33" s="84"/>
      <c r="J33" s="84">
        <v>9</v>
      </c>
      <c r="K33" s="84">
        <v>2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8</v>
      </c>
      <c r="F34" s="84">
        <v>5</v>
      </c>
      <c r="G34" s="84"/>
      <c r="H34" s="84">
        <v>4</v>
      </c>
      <c r="I34" s="84"/>
      <c r="J34" s="84">
        <v>4</v>
      </c>
      <c r="K34" s="84"/>
      <c r="L34" s="91">
        <f>E34-F34</f>
        <v>3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35</v>
      </c>
      <c r="F35" s="84">
        <v>33</v>
      </c>
      <c r="G35" s="84"/>
      <c r="H35" s="84">
        <v>31</v>
      </c>
      <c r="I35" s="84"/>
      <c r="J35" s="84">
        <v>4</v>
      </c>
      <c r="K35" s="84"/>
      <c r="L35" s="91">
        <f>E35-F35</f>
        <v>2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180</v>
      </c>
      <c r="F36" s="84">
        <v>90</v>
      </c>
      <c r="G36" s="84"/>
      <c r="H36" s="84">
        <v>95</v>
      </c>
      <c r="I36" s="84">
        <v>22</v>
      </c>
      <c r="J36" s="84">
        <v>85</v>
      </c>
      <c r="K36" s="84">
        <v>40</v>
      </c>
      <c r="L36" s="91">
        <f>E36-F36</f>
        <v>90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699</v>
      </c>
      <c r="F37" s="84">
        <v>493</v>
      </c>
      <c r="G37" s="84">
        <v>2</v>
      </c>
      <c r="H37" s="84">
        <v>475</v>
      </c>
      <c r="I37" s="84">
        <v>279</v>
      </c>
      <c r="J37" s="84">
        <v>224</v>
      </c>
      <c r="K37" s="84">
        <v>47</v>
      </c>
      <c r="L37" s="91">
        <f>E37-F37</f>
        <v>206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4</v>
      </c>
      <c r="F38" s="84">
        <v>2</v>
      </c>
      <c r="G38" s="84"/>
      <c r="H38" s="84">
        <v>3</v>
      </c>
      <c r="I38" s="84">
        <v>3</v>
      </c>
      <c r="J38" s="84">
        <v>1</v>
      </c>
      <c r="K38" s="84"/>
      <c r="L38" s="91">
        <f>E38-F38</f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69</v>
      </c>
      <c r="F39" s="84">
        <v>60</v>
      </c>
      <c r="G39" s="84"/>
      <c r="H39" s="84">
        <v>64</v>
      </c>
      <c r="I39" s="84">
        <v>17</v>
      </c>
      <c r="J39" s="84">
        <v>5</v>
      </c>
      <c r="K39" s="84">
        <v>1</v>
      </c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11043</v>
      </c>
      <c r="F40" s="94">
        <v>7988</v>
      </c>
      <c r="G40" s="94">
        <v>76</v>
      </c>
      <c r="H40" s="94">
        <v>7060</v>
      </c>
      <c r="I40" s="94">
        <v>5116</v>
      </c>
      <c r="J40" s="94">
        <v>3983</v>
      </c>
      <c r="K40" s="94">
        <v>843</v>
      </c>
      <c r="L40" s="91">
        <f>E40-F40</f>
        <v>3055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3803</v>
      </c>
      <c r="F41" s="84">
        <v>3366</v>
      </c>
      <c r="G41" s="84">
        <v>1</v>
      </c>
      <c r="H41" s="84">
        <v>3033</v>
      </c>
      <c r="I41" s="121" t="s">
        <v>210</v>
      </c>
      <c r="J41" s="84">
        <v>770</v>
      </c>
      <c r="K41" s="84">
        <v>10</v>
      </c>
      <c r="L41" s="91">
        <f>E41-F41</f>
        <v>437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31</v>
      </c>
      <c r="F42" s="84">
        <v>22</v>
      </c>
      <c r="G42" s="84"/>
      <c r="H42" s="84">
        <v>15</v>
      </c>
      <c r="I42" s="121" t="s">
        <v>210</v>
      </c>
      <c r="J42" s="84">
        <v>16</v>
      </c>
      <c r="K42" s="84">
        <v>3</v>
      </c>
      <c r="L42" s="91">
        <f>E42-F42</f>
        <v>9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57</v>
      </c>
      <c r="F43" s="84">
        <v>46</v>
      </c>
      <c r="G43" s="84"/>
      <c r="H43" s="84">
        <v>39</v>
      </c>
      <c r="I43" s="84">
        <v>13</v>
      </c>
      <c r="J43" s="84">
        <v>18</v>
      </c>
      <c r="K43" s="84">
        <v>5</v>
      </c>
      <c r="L43" s="91">
        <f>E43-F43</f>
        <v>11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3860</v>
      </c>
      <c r="F45" s="84">
        <f aca="true" t="shared" si="0" ref="F45:K45">F41+F43+F44</f>
        <v>3412</v>
      </c>
      <c r="G45" s="84">
        <f t="shared" si="0"/>
        <v>1</v>
      </c>
      <c r="H45" s="84">
        <f t="shared" si="0"/>
        <v>3072</v>
      </c>
      <c r="I45" s="84">
        <f>I43+I44</f>
        <v>13</v>
      </c>
      <c r="J45" s="84">
        <f t="shared" si="0"/>
        <v>788</v>
      </c>
      <c r="K45" s="84">
        <f t="shared" si="0"/>
        <v>15</v>
      </c>
      <c r="L45" s="91">
        <f>E45-F45</f>
        <v>448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19934</v>
      </c>
      <c r="F46" s="84">
        <f t="shared" si="1"/>
        <v>15004</v>
      </c>
      <c r="G46" s="84">
        <f t="shared" si="1"/>
        <v>100</v>
      </c>
      <c r="H46" s="84">
        <f t="shared" si="1"/>
        <v>13473</v>
      </c>
      <c r="I46" s="84">
        <f t="shared" si="1"/>
        <v>7010</v>
      </c>
      <c r="J46" s="84">
        <f t="shared" si="1"/>
        <v>6461</v>
      </c>
      <c r="K46" s="84">
        <f t="shared" si="1"/>
        <v>1452</v>
      </c>
      <c r="L46" s="91">
        <f>E46-F46</f>
        <v>4930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&amp;LBE20F09B&amp;C&amp;R2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112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887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8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202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361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116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150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30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955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4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4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4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587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108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9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99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159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121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&amp;LBE20F09B&amp;C&amp;R3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386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258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6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74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918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68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150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523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42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174955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60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670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1323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1175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4554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6489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632772134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513769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538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237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22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10662</v>
      </c>
      <c r="F58" s="109">
        <f>F59+F62+F63+F64</f>
        <v>1963</v>
      </c>
      <c r="G58" s="109">
        <f>G59+G62+G63+G64</f>
        <v>530</v>
      </c>
      <c r="H58" s="109">
        <f>H59+H62+H63+H64</f>
        <v>166</v>
      </c>
      <c r="I58" s="109">
        <f>I59+I62+I63+I64</f>
        <v>152</v>
      </c>
    </row>
    <row r="59" spans="1:9" ht="13.5" customHeight="1">
      <c r="A59" s="225" t="s">
        <v>103</v>
      </c>
      <c r="B59" s="225"/>
      <c r="C59" s="225"/>
      <c r="D59" s="225"/>
      <c r="E59" s="94">
        <v>2560</v>
      </c>
      <c r="F59" s="94">
        <v>304</v>
      </c>
      <c r="G59" s="94">
        <v>74</v>
      </c>
      <c r="H59" s="94">
        <v>43</v>
      </c>
      <c r="I59" s="94">
        <v>44</v>
      </c>
    </row>
    <row r="60" spans="1:9" ht="13.5" customHeight="1">
      <c r="A60" s="328" t="s">
        <v>203</v>
      </c>
      <c r="B60" s="329"/>
      <c r="C60" s="329"/>
      <c r="D60" s="330"/>
      <c r="E60" s="86">
        <v>157</v>
      </c>
      <c r="F60" s="86">
        <v>101</v>
      </c>
      <c r="G60" s="86">
        <v>55</v>
      </c>
      <c r="H60" s="86">
        <v>34</v>
      </c>
      <c r="I60" s="86">
        <v>32</v>
      </c>
    </row>
    <row r="61" spans="1:9" ht="13.5" customHeight="1">
      <c r="A61" s="328" t="s">
        <v>204</v>
      </c>
      <c r="B61" s="329"/>
      <c r="C61" s="329"/>
      <c r="D61" s="330"/>
      <c r="E61" s="86">
        <v>1880</v>
      </c>
      <c r="F61" s="86">
        <v>90</v>
      </c>
      <c r="G61" s="86">
        <v>11</v>
      </c>
      <c r="H61" s="86">
        <v>5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177</v>
      </c>
      <c r="F62" s="84">
        <v>107</v>
      </c>
      <c r="G62" s="84">
        <v>17</v>
      </c>
      <c r="H62" s="84">
        <v>9</v>
      </c>
      <c r="I62" s="84">
        <v>6</v>
      </c>
    </row>
    <row r="63" spans="1:9" ht="13.5" customHeight="1">
      <c r="A63" s="331" t="s">
        <v>104</v>
      </c>
      <c r="B63" s="331"/>
      <c r="C63" s="331"/>
      <c r="D63" s="331"/>
      <c r="E63" s="84">
        <v>4993</v>
      </c>
      <c r="F63" s="84">
        <v>1421</v>
      </c>
      <c r="G63" s="84">
        <v>432</v>
      </c>
      <c r="H63" s="84">
        <v>113</v>
      </c>
      <c r="I63" s="84">
        <v>101</v>
      </c>
    </row>
    <row r="64" spans="1:9" ht="13.5" customHeight="1">
      <c r="A64" s="225" t="s">
        <v>108</v>
      </c>
      <c r="B64" s="225"/>
      <c r="C64" s="225"/>
      <c r="D64" s="225"/>
      <c r="E64" s="84">
        <v>2932</v>
      </c>
      <c r="F64" s="84">
        <v>131</v>
      </c>
      <c r="G64" s="84">
        <v>7</v>
      </c>
      <c r="H64" s="84">
        <v>1</v>
      </c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4250</v>
      </c>
      <c r="G68" s="115">
        <v>56326084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3565</v>
      </c>
      <c r="G69" s="117">
        <v>54419081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685</v>
      </c>
      <c r="G70" s="117">
        <v>1907003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1400</v>
      </c>
      <c r="G71" s="115">
        <v>624818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454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384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226</v>
      </c>
      <c r="G74" s="117">
        <v>2100541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&amp;LBE20F09B&amp;C&amp;R4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22.473301346540783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39.00069396252602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12.85140562248996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21.164951041928195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1.9035532994923858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89.7960543854972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792.5294117647059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1172.5882352941176</v>
      </c>
    </row>
    <row r="11" spans="1:4" ht="16.5" customHeight="1">
      <c r="A11" s="215" t="s">
        <v>62</v>
      </c>
      <c r="B11" s="217"/>
      <c r="C11" s="10">
        <v>9</v>
      </c>
      <c r="D11" s="84">
        <v>92</v>
      </c>
    </row>
    <row r="12" spans="1:4" ht="16.5" customHeight="1">
      <c r="A12" s="331" t="s">
        <v>103</v>
      </c>
      <c r="B12" s="331"/>
      <c r="C12" s="10">
        <v>10</v>
      </c>
      <c r="D12" s="84">
        <v>79</v>
      </c>
    </row>
    <row r="13" spans="1:4" ht="16.5" customHeight="1">
      <c r="A13" s="328" t="s">
        <v>203</v>
      </c>
      <c r="B13" s="330"/>
      <c r="C13" s="10">
        <v>11</v>
      </c>
      <c r="D13" s="94">
        <v>354</v>
      </c>
    </row>
    <row r="14" spans="1:4" ht="16.5" customHeight="1">
      <c r="A14" s="328" t="s">
        <v>204</v>
      </c>
      <c r="B14" s="330"/>
      <c r="C14" s="10">
        <v>12</v>
      </c>
      <c r="D14" s="94">
        <v>19</v>
      </c>
    </row>
    <row r="15" spans="1:4" ht="16.5" customHeight="1">
      <c r="A15" s="331" t="s">
        <v>30</v>
      </c>
      <c r="B15" s="331"/>
      <c r="C15" s="10">
        <v>13</v>
      </c>
      <c r="D15" s="84">
        <v>156</v>
      </c>
    </row>
    <row r="16" spans="1:4" ht="16.5" customHeight="1">
      <c r="A16" s="331" t="s">
        <v>104</v>
      </c>
      <c r="B16" s="331"/>
      <c r="C16" s="10">
        <v>14</v>
      </c>
      <c r="D16" s="84">
        <v>118</v>
      </c>
    </row>
    <row r="17" spans="1:5" ht="16.5" customHeight="1">
      <c r="A17" s="331" t="s">
        <v>108</v>
      </c>
      <c r="B17" s="331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&amp;LBE20F09B&amp;C&amp;R5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</cp:lastModifiedBy>
  <cp:lastPrinted>2021-09-02T06:14:55Z</cp:lastPrinted>
  <dcterms:created xsi:type="dcterms:W3CDTF">2004-04-20T14:33:35Z</dcterms:created>
  <dcterms:modified xsi:type="dcterms:W3CDTF">2022-01-05T11:20:25Z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1-мзс_00638_3.2021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BE20F09B</vt:lpwstr>
  </property>
  <property fmtid="{D5CDD505-2E9C-101B-9397-08002B2CF9AE}" pid="9" name="Підрозділ">
    <vt:lpwstr>Дзержинський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