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<sst xmlns="http://schemas.openxmlformats.org/spreadsheetml/2006/main" count="155" uniqueCount="129">
  <si>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</si>
  <si>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</si>
  <si>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</si>
  <si>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</si>
  <si>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</si>
  <si>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</si>
  <si>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</si>
  <si>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</si>
  <si>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</si>
  <si>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</si>
  <si>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</si>
  <si>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</si>
  <si>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</si>
  <si>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</si>
  <si>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</si>
  <si>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</si>
  <si>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</si>
  <si>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</si>
  <si>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</si>
  <si>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</si>
  <si>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</si>
  <si>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</si>
  <si>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</si>
  <si>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</si>
  <si>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</si>
  <si>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</si>
  <si>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</si>
  <si>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</si>
  <si>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</si>
  <si>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</si>
  <si>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</si>
  <si>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</si>
  <si>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</si>
  <si>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</si>
  <si>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</si>
  <si>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</si>
  <si>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</si>
  <si>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</si>
  <si>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</si>
  <si>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</si>
  <si>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</si>
  <si>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</si>
  <si>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</si>
  <si>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</si>
  <si>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</si>
  <si>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</si>
  <si>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</si>
  <si>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</si>
  <si>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</si>
  <si>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</si>
  <si>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</si>
  <si>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</si>
  <si>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</si>
  <si>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</si>
  <si>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</si>
  <si>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</si>
  <si>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</si>
  <si>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</si>
  <si>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</si>
  <si>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</si>
  <si>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</si>
  <si>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</si>
  <si>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</si>
  <si>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</si>
  <si>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</si>
  <si>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</si>
  <si>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</si>
  <si>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</si>
  <si>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</si>
  <si>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</si>
  <si>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</si>
  <si>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</si>
  <si>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</si>
  <si>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</si>
  <si>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</si>
  <si>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</si>
  <si>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</si>
  <si>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</si>
  <si>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</si>
  <si>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</si>
  <si>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</si>
  <si>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</si>
  <si>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</si>
  <si>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</si>
  <si>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</si>
  <si>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</si>
  <si>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</si>
  <si>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</si>
  <si>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</si>
  <si>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</si>
  <si>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</si>
  <si>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</si>
  <si>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</si>
  <si>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</si>
  <si>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</si>
  <si>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</si>
  <si>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</si>
  <si>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</si>
  <si>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</si>
  <si>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</si>
  <si>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</si>
  <si>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</si>
  <si>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</si>
  <si>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</si>
  <si>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</si>
  <si>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</si>
  <si>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</si>
  <si>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</si>
  <si>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</si>
  <si>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</si>
  <si>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</si>
  <si>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</si>
  <si>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</si>
  <si>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</si>
  <si>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</si>
  <si>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</si>
  <si>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</si>
  <si>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</si>
  <si>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</si>
  <si>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</si>
  <si>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</si>
  <si>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</si>
  <si>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</si>
  <si>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/>
  </si>
  <si>
    <t>Д.В. Цвірюк</t>
  </si>
  <si>
    <t>В.В. Худик</t>
  </si>
  <si>
    <t>336-82-70</t>
  </si>
  <si>
    <t>kerap@dg.hr.court.gov.ua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</si>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</sst>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&amp;L47ECE679&amp;C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4222</v>
      </c>
      <c r="D6" s="96">
        <f>SUM(D7,D10,D13,D14,D15,D21,D24,D25,D18,D19,D20)</f>
        <v>4400892.71</v>
      </c>
      <c r="E6" s="96">
        <f>SUM(E7,E10,E13,E14,E15,E21,E24,E25,E18,E19,E20)</f>
        <v>3662</v>
      </c>
      <c r="F6" s="96">
        <f>SUM(F7,F10,F13,F14,F15,F21,F24,F25,F18,F19,F20)</f>
        <v>3428236.4699999997</v>
      </c>
      <c r="G6" s="96">
        <f>SUM(G7,G10,G13,G14,G15,G21,G24,G25,G18,G19,G20)</f>
        <v>66</v>
      </c>
      <c r="H6" s="96">
        <f>SUM(H7,H10,H13,H14,H15,H21,H24,H25,H18,H19,H20)</f>
        <v>58279.12</v>
      </c>
      <c r="I6" s="96">
        <f>SUM(I7,I10,I13,I14,I15,I21,I24,I25,I18,I19,I20)</f>
        <v>222</v>
      </c>
      <c r="J6" s="96">
        <f>SUM(J7,J10,J13,J14,J15,J21,J24,J25,J18,J19,J20)</f>
        <v>130266.11</v>
      </c>
      <c r="K6" s="96">
        <f>SUM(K7,K10,K13,K14,K15,K21,K24,K25,K18,K19,K20)</f>
        <v>342</v>
      </c>
      <c r="L6" s="96">
        <f>SUM(L7,L10,L13,L14,L15,L21,L24,L25,L18,L19,L20)</f>
        <v>282658.63</v>
      </c>
    </row>
    <row r="7" spans="1:12" ht="16.5" customHeight="1">
      <c r="A7" s="87">
        <v>2</v>
      </c>
      <c r="B7" s="90" t="s">
        <v>74</v>
      </c>
      <c r="C7" s="97">
        <v>950</v>
      </c>
      <c r="D7" s="97">
        <v>2978737.71</v>
      </c>
      <c r="E7" s="97">
        <v>800</v>
      </c>
      <c r="F7" s="97">
        <v>2063750.57</v>
      </c>
      <c r="G7" s="97">
        <v>20</v>
      </c>
      <c r="H7" s="97">
        <v>34401.47</v>
      </c>
      <c r="I7" s="97">
        <v>80</v>
      </c>
      <c r="J7" s="97">
        <v>66135.81</v>
      </c>
      <c r="K7" s="97">
        <v>70</v>
      </c>
      <c r="L7" s="97">
        <v>173472.63</v>
      </c>
    </row>
    <row r="8" spans="1:12" ht="16.5" customHeight="1">
      <c r="A8" s="87">
        <v>3</v>
      </c>
      <c r="B8" s="91" t="s">
        <v>75</v>
      </c>
      <c r="C8" s="97">
        <v>650</v>
      </c>
      <c r="D8" s="97">
        <v>2160475.04</v>
      </c>
      <c r="E8" s="97">
        <v>630</v>
      </c>
      <c r="F8" s="97">
        <v>1541524.14</v>
      </c>
      <c r="G8" s="97">
        <v>4</v>
      </c>
      <c r="H8" s="97">
        <v>6474</v>
      </c>
      <c r="I8" s="97">
        <v>25</v>
      </c>
      <c r="J8" s="97">
        <v>20556.13</v>
      </c>
      <c r="K8" s="97">
        <v>3</v>
      </c>
      <c r="L8" s="97">
        <v>7333.7</v>
      </c>
    </row>
    <row r="9" spans="1:12" ht="16.5" customHeight="1">
      <c r="A9" s="87">
        <v>4</v>
      </c>
      <c r="B9" s="91" t="s">
        <v>76</v>
      </c>
      <c r="C9" s="97">
        <v>300</v>
      </c>
      <c r="D9" s="97">
        <v>818262.67</v>
      </c>
      <c r="E9" s="97">
        <v>170</v>
      </c>
      <c r="F9" s="97">
        <v>522226.43</v>
      </c>
      <c r="G9" s="97">
        <v>16</v>
      </c>
      <c r="H9" s="97">
        <v>27927.47</v>
      </c>
      <c r="I9" s="97">
        <v>55</v>
      </c>
      <c r="J9" s="97">
        <v>45579.68</v>
      </c>
      <c r="K9" s="97">
        <v>67</v>
      </c>
      <c r="L9" s="97">
        <v>166138.93</v>
      </c>
    </row>
    <row r="10" spans="1:12" ht="19.5" customHeight="1">
      <c r="A10" s="87">
        <v>5</v>
      </c>
      <c r="B10" s="90" t="s">
        <v>77</v>
      </c>
      <c r="C10" s="97">
        <v>469</v>
      </c>
      <c r="D10" s="97">
        <v>498946</v>
      </c>
      <c r="E10" s="97">
        <v>345</v>
      </c>
      <c r="F10" s="97">
        <v>479674.57</v>
      </c>
      <c r="G10" s="97">
        <v>14</v>
      </c>
      <c r="H10" s="97">
        <v>9029.65</v>
      </c>
      <c r="I10" s="97">
        <v>49</v>
      </c>
      <c r="J10" s="97">
        <v>40400.9</v>
      </c>
      <c r="K10" s="97">
        <v>72</v>
      </c>
      <c r="L10" s="97">
        <v>59020</v>
      </c>
    </row>
    <row r="11" spans="1:12" ht="19.5" customHeight="1">
      <c r="A11" s="87">
        <v>6</v>
      </c>
      <c r="B11" s="91" t="s">
        <v>78</v>
      </c>
      <c r="C11" s="97">
        <v>51</v>
      </c>
      <c r="D11" s="97">
        <v>115770</v>
      </c>
      <c r="E11" s="97">
        <v>42</v>
      </c>
      <c r="F11" s="97">
        <v>154020</v>
      </c>
      <c r="G11" s="97"/>
      <c r="H11" s="97"/>
      <c r="I11" s="97">
        <v>10</v>
      </c>
      <c r="J11" s="97">
        <v>6396.5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418</v>
      </c>
      <c r="D12" s="97">
        <v>383176</v>
      </c>
      <c r="E12" s="97">
        <v>303</v>
      </c>
      <c r="F12" s="97">
        <v>325654.57</v>
      </c>
      <c r="G12" s="97">
        <v>14</v>
      </c>
      <c r="H12" s="97">
        <v>9029.65</v>
      </c>
      <c r="I12" s="97">
        <v>39</v>
      </c>
      <c r="J12" s="97">
        <v>34004.4</v>
      </c>
      <c r="K12" s="97">
        <v>72</v>
      </c>
      <c r="L12" s="97">
        <v>59020</v>
      </c>
    </row>
    <row r="13" spans="1:12" ht="15" customHeight="1">
      <c r="A13" s="87">
        <v>8</v>
      </c>
      <c r="B13" s="90" t="s">
        <v>18</v>
      </c>
      <c r="C13" s="97">
        <v>268</v>
      </c>
      <c r="D13" s="97">
        <v>243344</v>
      </c>
      <c r="E13" s="97">
        <v>228</v>
      </c>
      <c r="F13" s="97">
        <v>229389.8</v>
      </c>
      <c r="G13" s="97">
        <v>28</v>
      </c>
      <c r="H13" s="97">
        <v>12174.4</v>
      </c>
      <c r="I13" s="97">
        <v>7</v>
      </c>
      <c r="J13" s="97">
        <v>4333.1</v>
      </c>
      <c r="K13" s="97">
        <v>5</v>
      </c>
      <c r="L13" s="97">
        <v>3177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14528</v>
      </c>
      <c r="E14" s="97">
        <v>2</v>
      </c>
      <c r="F14" s="97">
        <v>12067.93</v>
      </c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353</v>
      </c>
      <c r="D15" s="97">
        <v>171612</v>
      </c>
      <c r="E15" s="97">
        <v>294</v>
      </c>
      <c r="F15" s="97">
        <v>166206.8</v>
      </c>
      <c r="G15" s="97">
        <v>2</v>
      </c>
      <c r="H15" s="97">
        <v>2009.4</v>
      </c>
      <c r="I15" s="97"/>
      <c r="J15" s="97"/>
      <c r="K15" s="97">
        <v>67</v>
      </c>
      <c r="L15" s="97">
        <v>25878</v>
      </c>
    </row>
    <row r="16" spans="1:12" ht="21" customHeight="1">
      <c r="A16" s="87">
        <v>11</v>
      </c>
      <c r="B16" s="91" t="s">
        <v>78</v>
      </c>
      <c r="C16" s="97">
        <v>16</v>
      </c>
      <c r="D16" s="97">
        <v>18160</v>
      </c>
      <c r="E16" s="97">
        <v>15</v>
      </c>
      <c r="F16" s="97">
        <v>18076</v>
      </c>
      <c r="G16" s="97">
        <v>1</v>
      </c>
      <c r="H16" s="97">
        <v>1589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337</v>
      </c>
      <c r="D17" s="97">
        <v>153452</v>
      </c>
      <c r="E17" s="97">
        <v>279</v>
      </c>
      <c r="F17" s="97">
        <v>148130.8</v>
      </c>
      <c r="G17" s="97">
        <v>1</v>
      </c>
      <c r="H17" s="97">
        <v>420.4</v>
      </c>
      <c r="I17" s="97"/>
      <c r="J17" s="97"/>
      <c r="K17" s="97">
        <v>67</v>
      </c>
      <c r="L17" s="97">
        <v>25878</v>
      </c>
    </row>
    <row r="18" spans="1:12" ht="21" customHeight="1">
      <c r="A18" s="87">
        <v>13</v>
      </c>
      <c r="B18" s="99" t="s">
        <v>104</v>
      </c>
      <c r="C18" s="97">
        <v>2133</v>
      </c>
      <c r="D18" s="97">
        <v>484191</v>
      </c>
      <c r="E18" s="97">
        <v>1951</v>
      </c>
      <c r="F18" s="97">
        <v>466196.8</v>
      </c>
      <c r="G18" s="97">
        <v>1</v>
      </c>
      <c r="H18" s="97">
        <v>210.2</v>
      </c>
      <c r="I18" s="97">
        <v>86</v>
      </c>
      <c r="J18" s="97">
        <v>19396.3</v>
      </c>
      <c r="K18" s="97">
        <v>124</v>
      </c>
      <c r="L18" s="97">
        <v>20657</v>
      </c>
    </row>
    <row r="19" spans="1:12" ht="21" customHeight="1">
      <c r="A19" s="87">
        <v>14</v>
      </c>
      <c r="B19" s="99" t="s">
        <v>105</v>
      </c>
      <c r="C19" s="97">
        <v>44</v>
      </c>
      <c r="D19" s="97">
        <v>4994</v>
      </c>
      <c r="E19" s="97">
        <v>40</v>
      </c>
      <c r="F19" s="97">
        <v>5502</v>
      </c>
      <c r="G19" s="97"/>
      <c r="H19" s="97"/>
      <c r="I19" s="97"/>
      <c r="J19" s="97"/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4540</v>
      </c>
      <c r="E21" s="97">
        <f>SUM(E22:E23)</f>
        <v>2</v>
      </c>
      <c r="F21" s="97">
        <f>SUM(F22:F23)</f>
        <v>5448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5448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125</v>
      </c>
      <c r="D39" s="96">
        <f>SUM(D40,D47,D48,D49)</f>
        <v>118948</v>
      </c>
      <c r="E39" s="96">
        <f>SUM(E40,E47,E48,E49)</f>
        <v>117</v>
      </c>
      <c r="F39" s="96">
        <f>SUM(F40,F47,F48,F49)</f>
        <v>66493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838.2</v>
      </c>
      <c r="K39" s="96">
        <f>SUM(K40,K47,K48,K49)</f>
        <v>9</v>
      </c>
      <c r="L39" s="96">
        <f>SUM(L40,L47,L48,L49)</f>
        <v>8172</v>
      </c>
    </row>
    <row r="40" spans="1:12" ht="24" customHeight="1">
      <c r="A40" s="87">
        <v>35</v>
      </c>
      <c r="B40" s="90" t="s">
        <v>85</v>
      </c>
      <c r="C40" s="97">
        <f>SUM(C41,C44)</f>
        <v>123</v>
      </c>
      <c r="D40" s="97">
        <f>SUM(D41,D44)</f>
        <v>117586</v>
      </c>
      <c r="E40" s="97">
        <f>SUM(E41,E44)</f>
        <v>115</v>
      </c>
      <c r="F40" s="97">
        <f>SUM(F41,F44)</f>
        <v>65131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838.2</v>
      </c>
      <c r="K40" s="97">
        <f>SUM(K41,K44)</f>
        <v>9</v>
      </c>
      <c r="L40" s="97">
        <f>SUM(L41,L44)</f>
        <v>8172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875.6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875.6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122</v>
      </c>
      <c r="D44" s="97">
        <v>116678</v>
      </c>
      <c r="E44" s="97">
        <v>114</v>
      </c>
      <c r="F44" s="97">
        <v>64255.4</v>
      </c>
      <c r="G44" s="97"/>
      <c r="H44" s="97"/>
      <c r="I44" s="97">
        <v>2</v>
      </c>
      <c r="J44" s="97">
        <v>838.2</v>
      </c>
      <c r="K44" s="97">
        <v>9</v>
      </c>
      <c r="L44" s="97">
        <v>8172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4540</v>
      </c>
      <c r="E45" s="97"/>
      <c r="F45" s="97"/>
      <c r="G45" s="97"/>
      <c r="H45" s="97"/>
      <c r="I45" s="97">
        <v>2</v>
      </c>
      <c r="J45" s="97">
        <v>838.2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120</v>
      </c>
      <c r="D46" s="97">
        <v>112138</v>
      </c>
      <c r="E46" s="97">
        <v>114</v>
      </c>
      <c r="F46" s="97">
        <v>64255.4</v>
      </c>
      <c r="G46" s="97"/>
      <c r="H46" s="97"/>
      <c r="I46" s="97"/>
      <c r="J46" s="97"/>
      <c r="K46" s="97">
        <v>9</v>
      </c>
      <c r="L46" s="97">
        <v>8172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1362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</v>
      </c>
      <c r="D50" s="96">
        <f>SUM(D51:D54)</f>
        <v>2322.21</v>
      </c>
      <c r="E50" s="96">
        <f>SUM(E51:E54)</f>
        <v>34</v>
      </c>
      <c r="F50" s="96">
        <f>SUM(F51:F54)</f>
        <v>2555.54</v>
      </c>
      <c r="G50" s="96">
        <f>SUM(G51:G54)</f>
        <v>0</v>
      </c>
      <c r="H50" s="96">
        <f>SUM(H51:H54)</f>
        <v>0</v>
      </c>
      <c r="I50" s="96">
        <f>SUM(I51:I54)</f>
        <v>5</v>
      </c>
      <c r="J50" s="96">
        <f>SUM(J51:J54)</f>
        <v>258.97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17</v>
      </c>
      <c r="D51" s="97">
        <v>1287.09</v>
      </c>
      <c r="E51" s="97">
        <v>17</v>
      </c>
      <c r="F51" s="97">
        <v>1368.18</v>
      </c>
      <c r="G51" s="97"/>
      <c r="H51" s="97"/>
      <c r="I51" s="97">
        <v>2</v>
      </c>
      <c r="J51" s="97">
        <v>13.81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1021.5</v>
      </c>
      <c r="E52" s="97">
        <v>15</v>
      </c>
      <c r="F52" s="97">
        <v>1010.3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170.25</v>
      </c>
      <c r="G54" s="97"/>
      <c r="H54" s="97"/>
      <c r="I54" s="97">
        <v>1</v>
      </c>
      <c r="J54" s="97">
        <v>170.25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1216</v>
      </c>
      <c r="D55" s="96">
        <v>552064</v>
      </c>
      <c r="E55" s="96">
        <v>595</v>
      </c>
      <c r="F55" s="96">
        <v>269979.27</v>
      </c>
      <c r="G55" s="96"/>
      <c r="H55" s="96"/>
      <c r="I55" s="96">
        <v>1216</v>
      </c>
      <c r="J55" s="96">
        <v>550309.8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5596</v>
      </c>
      <c r="D56" s="96">
        <f t="shared" si="0"/>
        <v>5074226.92</v>
      </c>
      <c r="E56" s="96">
        <f t="shared" si="0"/>
        <v>4408</v>
      </c>
      <c r="F56" s="96">
        <f t="shared" si="0"/>
        <v>3767264.28</v>
      </c>
      <c r="G56" s="96">
        <f t="shared" si="0"/>
        <v>66</v>
      </c>
      <c r="H56" s="96">
        <f t="shared" si="0"/>
        <v>58279.12</v>
      </c>
      <c r="I56" s="96">
        <f t="shared" si="0"/>
        <v>1445</v>
      </c>
      <c r="J56" s="96">
        <f t="shared" si="0"/>
        <v>681673.0800000001</v>
      </c>
      <c r="K56" s="96">
        <f t="shared" si="0"/>
        <v>351</v>
      </c>
      <c r="L56" s="96">
        <f t="shared" si="0"/>
        <v>290830.63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&amp;L47ECE679&amp;CФорма № 10, Підрозділ: Дзержинський районний суд м.Харкова,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344</v>
      </c>
      <c r="F4" s="93">
        <f>SUM(F5:F25)</f>
        <v>281227.93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68</v>
      </c>
      <c r="F5" s="95">
        <v>19093.17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7500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137</v>
      </c>
      <c r="F7" s="95">
        <v>79904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75</v>
      </c>
      <c r="F13" s="95">
        <v>149668.76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1000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59</v>
      </c>
      <c r="F23" s="95">
        <v>23154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&amp;L47ECE679&amp;CФорма № 10, Підрозділ: Дзержинський районний суд м.Харкова,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2018-03-15T14:08:04Z</cp:lastPrinted>
  <dcterms:created xsi:type="dcterms:W3CDTF">2015-09-09T10:27:37Z</dcterms:created>
  <dcterms:modified xsi:type="dcterms:W3CDTF">2022-01-05T11:21:19Z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10_00638_2.2021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47ECE679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