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<sst xmlns="http://schemas.openxmlformats.org/spreadsheetml/2006/main" count="188" uniqueCount="160">
  <si>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</si>
  <si>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</si>
  <si>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</si>
  <si>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</si>
  <si>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</si>
  <si>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</si>
  <si>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</si>
  <si>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</si>
  <si>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</si>
  <si>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</si>
  <si>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</si>
  <si>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</si>
  <si>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</si>
  <si>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</si>
  <si>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</si>
  <si>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</si>
  <si>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</si>
  <si>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</si>
  <si>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</si>
  <si>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</si>
  <si>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</si>
  <si>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</si>
  <si>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</si>
  <si>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</si>
  <si>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</si>
  <si>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</si>
  <si>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</si>
  <si>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</si>
  <si>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</si>
  <si>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</si>
  <si>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</si>
  <si>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</si>
  <si>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</si>
  <si>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</si>
  <si>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</si>
  <si>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</si>
  <si>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</si>
  <si>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</si>
  <si>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</si>
  <si>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</si>
  <si>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</si>
  <si>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</si>
  <si>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</si>
  <si>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</si>
  <si>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</si>
  <si>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</si>
  <si>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</si>
  <si>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</si>
  <si>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</si>
  <si>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</si>
  <si>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</si>
  <si>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</si>
  <si>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</si>
  <si>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</si>
  <si>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</si>
  <si>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</si>
  <si>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</si>
  <si>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</si>
  <si>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</si>
  <si>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</si>
  <si>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</si>
  <si>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</si>
  <si>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</si>
  <si>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</si>
  <si>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</si>
  <si>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</si>
  <si>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</si>
  <si>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</si>
  <si>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</si>
  <si>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</si>
  <si>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</si>
  <si>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</si>
  <si>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</si>
  <si>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</si>
  <si>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</si>
  <si>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</si>
  <si>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</si>
  <si>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</si>
  <si>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</si>
  <si>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</si>
  <si>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</si>
  <si>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</si>
  <si>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</si>
  <si>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</si>
  <si>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</si>
  <si>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</si>
  <si>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</si>
  <si>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</si>
  <si>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</si>
  <si>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</si>
  <si>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</si>
  <si>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</si>
  <si>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</si>
  <si>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</si>
  <si>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</si>
  <si>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</si>
  <si>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</si>
  <si>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</si>
  <si>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</si>
  <si>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</si>
  <si>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</si>
  <si>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</si>
  <si>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</si>
  <si>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</si>
  <si>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</si>
  <si>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</si>
  <si>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</si>
  <si>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</si>
  <si>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</si>
  <si>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</si>
  <si>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</si>
  <si>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</si>
  <si>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</si>
  <si>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</si>
  <si>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</si>
  <si>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</si>
  <si>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</si>
  <si>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</si>
  <si>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</si>
  <si>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</si>
  <si>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</si>
  <si>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</si>
  <si>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</si>
  <si>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</si>
  <si>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</si>
  <si>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Дзержинський районний суд м.Харкова</t>
  </si>
  <si>
    <t>61202. Харківська область.м. Харків</t>
  </si>
  <si>
    <t>пр. Перемоги</t>
  </si>
  <si>
    <t>52в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</si>
  <si>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</si>
  <si>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</si>
  <si>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</si>
  <si>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</si>
  <si>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</si>
  <si>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</si>
  <si>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</si>
  <si>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</si>
  <si>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</si>
  <si>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</si>
  <si>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</si>
  <si>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</si>
  <si>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</si>
  <si>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</si>
  <si>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</si>
  <si>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</si>
  <si>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</si>
  <si>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</si>
  <si>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</si>
  <si>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</si>
  <si>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</si>
  <si>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</si>
  <si>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</si>
  <si>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</si>
  <si>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</si>
  <si>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</si>
  <si>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В.В. Худик</t>
  </si>
  <si>
    <t>О.В. Ілова</t>
  </si>
  <si>
    <t>336-20-42</t>
  </si>
  <si>
    <t>inbox@dg.hr.court.gov.ua</t>
  </si>
  <si>
    <t>5 січня 2023 року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</si>
</sst>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 t="s">
        <v>128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&amp;L28F29DEE&amp;C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2748</v>
      </c>
      <c r="D6" s="88">
        <f>SUM(D7,D10,D13,D14,D15,D21,D24,D25,D18,D19,D20)</f>
        <v>2986015.8400000073</v>
      </c>
      <c r="E6" s="88">
        <f>SUM(E7,E10,E13,E14,E15,E21,E24,E25,E18,E19,E20)</f>
        <v>2175</v>
      </c>
      <c r="F6" s="88">
        <f>SUM(F7,F10,F13,F14,F15,F21,F24,F25,F18,F19,F20)</f>
        <v>2371187.7500000033</v>
      </c>
      <c r="G6" s="88">
        <f>SUM(G7,G10,G13,G14,G15,G21,G24,G25,G18,G19,G20)</f>
        <v>96</v>
      </c>
      <c r="H6" s="88">
        <f>SUM(H7,H10,H13,H14,H15,H21,H24,H25,H18,H19,H20)</f>
        <v>76674.19</v>
      </c>
      <c r="I6" s="88">
        <f>SUM(I7,I10,I13,I14,I15,I21,I24,I25,I18,I19,I20)</f>
        <v>259</v>
      </c>
      <c r="J6" s="88">
        <f>SUM(J7,J10,J13,J14,J15,J21,J24,J25,J18,J19,J20)</f>
        <v>233794.59000000003</v>
      </c>
      <c r="K6" s="88">
        <f>SUM(K7,K10,K13,K14,K15,K21,K24,K25,K18,K19,K20)</f>
        <v>189</v>
      </c>
      <c r="L6" s="88">
        <f>SUM(L7,L10,L13,L14,L15,L21,L24,L25,L18,L19,L20)</f>
        <v>139861.09</v>
      </c>
    </row>
    <row r="7" spans="1:12" ht="12.75" customHeight="1">
      <c r="A7" s="86">
        <v>2</v>
      </c>
      <c r="B7" s="89" t="s">
        <v>68</v>
      </c>
      <c r="C7" s="90">
        <v>637</v>
      </c>
      <c r="D7" s="90">
        <v>1763875.24</v>
      </c>
      <c r="E7" s="90">
        <v>451</v>
      </c>
      <c r="F7" s="90">
        <v>1254056.05</v>
      </c>
      <c r="G7" s="90">
        <v>14</v>
      </c>
      <c r="H7" s="90">
        <v>28440.11</v>
      </c>
      <c r="I7" s="90">
        <v>136</v>
      </c>
      <c r="J7" s="90">
        <v>147818.98</v>
      </c>
      <c r="K7" s="90">
        <v>20</v>
      </c>
      <c r="L7" s="90">
        <v>48808.39</v>
      </c>
    </row>
    <row r="8" spans="1:12" ht="12.75">
      <c r="A8" s="86">
        <v>3</v>
      </c>
      <c r="B8" s="91" t="s">
        <v>69</v>
      </c>
      <c r="C8" s="90">
        <v>388</v>
      </c>
      <c r="D8" s="90">
        <v>1144240.99</v>
      </c>
      <c r="E8" s="90">
        <v>357</v>
      </c>
      <c r="F8" s="90">
        <v>925190.26</v>
      </c>
      <c r="G8" s="90">
        <v>10</v>
      </c>
      <c r="H8" s="90">
        <v>17173.91</v>
      </c>
      <c r="I8" s="90">
        <v>12</v>
      </c>
      <c r="J8" s="90">
        <v>9299.01</v>
      </c>
      <c r="K8" s="90"/>
      <c r="L8" s="90"/>
    </row>
    <row r="9" spans="1:12" ht="12.75">
      <c r="A9" s="86">
        <v>4</v>
      </c>
      <c r="B9" s="91" t="s">
        <v>70</v>
      </c>
      <c r="C9" s="90">
        <v>249</v>
      </c>
      <c r="D9" s="90">
        <v>619634.250000001</v>
      </c>
      <c r="E9" s="90">
        <v>94</v>
      </c>
      <c r="F9" s="90">
        <v>328865.79</v>
      </c>
      <c r="G9" s="90">
        <v>4</v>
      </c>
      <c r="H9" s="90">
        <v>11266.2</v>
      </c>
      <c r="I9" s="90">
        <v>124</v>
      </c>
      <c r="J9" s="90">
        <v>138519.97</v>
      </c>
      <c r="K9" s="90">
        <v>20</v>
      </c>
      <c r="L9" s="90">
        <v>48808.39</v>
      </c>
    </row>
    <row r="10" spans="1:12" ht="12.75">
      <c r="A10" s="86">
        <v>5</v>
      </c>
      <c r="B10" s="89" t="s">
        <v>71</v>
      </c>
      <c r="C10" s="90">
        <v>329</v>
      </c>
      <c r="D10" s="90">
        <v>393486.600000001</v>
      </c>
      <c r="E10" s="90">
        <v>201</v>
      </c>
      <c r="F10" s="90">
        <v>410269.39</v>
      </c>
      <c r="G10" s="90">
        <v>15</v>
      </c>
      <c r="H10" s="90">
        <v>20708.7</v>
      </c>
      <c r="I10" s="90">
        <v>54</v>
      </c>
      <c r="J10" s="90">
        <v>57985.23</v>
      </c>
      <c r="K10" s="90">
        <v>54</v>
      </c>
      <c r="L10" s="90">
        <v>52597.2</v>
      </c>
    </row>
    <row r="11" spans="1:12" ht="12.75">
      <c r="A11" s="86">
        <v>6</v>
      </c>
      <c r="B11" s="91" t="s">
        <v>72</v>
      </c>
      <c r="C11" s="90">
        <v>45</v>
      </c>
      <c r="D11" s="90">
        <v>111645</v>
      </c>
      <c r="E11" s="90">
        <v>21</v>
      </c>
      <c r="F11" s="90">
        <v>148280.28</v>
      </c>
      <c r="G11" s="90">
        <v>1</v>
      </c>
      <c r="H11" s="90">
        <v>1135</v>
      </c>
      <c r="I11" s="90">
        <v>20</v>
      </c>
      <c r="J11" s="90">
        <v>17030.53</v>
      </c>
      <c r="K11" s="90"/>
      <c r="L11" s="90"/>
    </row>
    <row r="12" spans="1:12" ht="12.75">
      <c r="A12" s="86">
        <v>7</v>
      </c>
      <c r="B12" s="91" t="s">
        <v>73</v>
      </c>
      <c r="C12" s="90">
        <v>284</v>
      </c>
      <c r="D12" s="90">
        <v>281841.599999999</v>
      </c>
      <c r="E12" s="90">
        <v>180</v>
      </c>
      <c r="F12" s="90">
        <v>261989.109999999</v>
      </c>
      <c r="G12" s="90">
        <v>14</v>
      </c>
      <c r="H12" s="90">
        <v>19573.7</v>
      </c>
      <c r="I12" s="90">
        <v>34</v>
      </c>
      <c r="J12" s="90">
        <v>40954.7</v>
      </c>
      <c r="K12" s="90">
        <v>54</v>
      </c>
      <c r="L12" s="90">
        <v>52597.2</v>
      </c>
    </row>
    <row r="13" spans="1:12" ht="12.75">
      <c r="A13" s="86">
        <v>8</v>
      </c>
      <c r="B13" s="89" t="s">
        <v>18</v>
      </c>
      <c r="C13" s="90">
        <v>411</v>
      </c>
      <c r="D13" s="90">
        <v>407876.400000002</v>
      </c>
      <c r="E13" s="90">
        <v>339</v>
      </c>
      <c r="F13" s="90">
        <v>329447.4</v>
      </c>
      <c r="G13" s="90">
        <v>54</v>
      </c>
      <c r="H13" s="90">
        <v>26489.9</v>
      </c>
      <c r="I13" s="90">
        <v>12</v>
      </c>
      <c r="J13" s="90">
        <v>10756.6</v>
      </c>
      <c r="K13" s="90">
        <v>4</v>
      </c>
      <c r="L13" s="90">
        <v>3473.4</v>
      </c>
    </row>
    <row r="14" spans="1:12" ht="12.75">
      <c r="A14" s="86">
        <v>9</v>
      </c>
      <c r="B14" s="89" t="s">
        <v>19</v>
      </c>
      <c r="C14" s="90">
        <v>10</v>
      </c>
      <c r="D14" s="90">
        <v>16374.6</v>
      </c>
      <c r="E14" s="90">
        <v>1</v>
      </c>
      <c r="F14" s="90">
        <v>7443</v>
      </c>
      <c r="G14" s="90">
        <v>2</v>
      </c>
      <c r="H14" s="90">
        <v>908</v>
      </c>
      <c r="I14" s="90">
        <v>6</v>
      </c>
      <c r="J14" s="90">
        <v>5863.38</v>
      </c>
      <c r="K14" s="90">
        <v>1</v>
      </c>
      <c r="L14" s="90">
        <v>992.4</v>
      </c>
    </row>
    <row r="15" spans="1:12" ht="89.25" customHeight="1">
      <c r="A15" s="86">
        <v>10</v>
      </c>
      <c r="B15" s="89" t="s">
        <v>92</v>
      </c>
      <c r="C15" s="90">
        <v>253</v>
      </c>
      <c r="D15" s="90">
        <v>132981.6</v>
      </c>
      <c r="E15" s="90">
        <v>223</v>
      </c>
      <c r="F15" s="90">
        <v>127563.3</v>
      </c>
      <c r="G15" s="90"/>
      <c r="H15" s="90"/>
      <c r="I15" s="90"/>
      <c r="J15" s="90"/>
      <c r="K15" s="90">
        <v>31</v>
      </c>
      <c r="L15" s="90">
        <v>14389.8</v>
      </c>
    </row>
    <row r="16" spans="1:12" ht="12.75">
      <c r="A16" s="86">
        <v>11</v>
      </c>
      <c r="B16" s="91" t="s">
        <v>72</v>
      </c>
      <c r="C16" s="90">
        <v>10</v>
      </c>
      <c r="D16" s="90">
        <v>12405</v>
      </c>
      <c r="E16" s="90">
        <v>10</v>
      </c>
      <c r="F16" s="90">
        <v>17426.5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243</v>
      </c>
      <c r="D17" s="90">
        <v>120576.6</v>
      </c>
      <c r="E17" s="90">
        <v>213</v>
      </c>
      <c r="F17" s="90">
        <v>110136.8</v>
      </c>
      <c r="G17" s="90"/>
      <c r="H17" s="90"/>
      <c r="I17" s="90"/>
      <c r="J17" s="90"/>
      <c r="K17" s="90">
        <v>31</v>
      </c>
      <c r="L17" s="90">
        <v>14389.8</v>
      </c>
    </row>
    <row r="18" spans="1:12" ht="12.75">
      <c r="A18" s="86">
        <v>13</v>
      </c>
      <c r="B18" s="92" t="s">
        <v>93</v>
      </c>
      <c r="C18" s="90">
        <v>1063</v>
      </c>
      <c r="D18" s="90">
        <v>263730.300000004</v>
      </c>
      <c r="E18" s="90">
        <v>917</v>
      </c>
      <c r="F18" s="90">
        <v>233079.650000003</v>
      </c>
      <c r="G18" s="90">
        <v>10</v>
      </c>
      <c r="H18" s="90">
        <v>3.38</v>
      </c>
      <c r="I18" s="90">
        <v>50</v>
      </c>
      <c r="J18" s="90">
        <v>11122.3</v>
      </c>
      <c r="K18" s="90">
        <v>79</v>
      </c>
      <c r="L18" s="90">
        <v>19599.9</v>
      </c>
    </row>
    <row r="19" spans="1:12" ht="12.75">
      <c r="A19" s="86">
        <v>14</v>
      </c>
      <c r="B19" s="92" t="s">
        <v>94</v>
      </c>
      <c r="C19" s="90">
        <v>42</v>
      </c>
      <c r="D19" s="90">
        <v>5210.1</v>
      </c>
      <c r="E19" s="90">
        <v>40</v>
      </c>
      <c r="F19" s="90">
        <v>4863.16</v>
      </c>
      <c r="G19" s="90">
        <v>1</v>
      </c>
      <c r="H19" s="90">
        <v>124.1</v>
      </c>
      <c r="I19" s="90">
        <v>1</v>
      </c>
      <c r="J19" s="90">
        <v>248.1</v>
      </c>
      <c r="K19" s="90"/>
      <c r="L19" s="90"/>
    </row>
    <row r="20" spans="1:12" ht="25.5">
      <c r="A20" s="86">
        <v>15</v>
      </c>
      <c r="B20" s="92" t="s">
        <v>98</v>
      </c>
      <c r="C20" s="90">
        <v>1</v>
      </c>
      <c r="D20" s="90">
        <v>496.2</v>
      </c>
      <c r="E20" s="90">
        <v>1</v>
      </c>
      <c r="F20" s="90">
        <v>496.2</v>
      </c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2</v>
      </c>
      <c r="D21" s="90">
        <f>SUM(D22:D23)</f>
        <v>1984.8</v>
      </c>
      <c r="E21" s="90">
        <f>SUM(E22:E23)</f>
        <v>2</v>
      </c>
      <c r="F21" s="90">
        <f>SUM(F22:F23)</f>
        <v>3969.6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>
        <v>2</v>
      </c>
      <c r="D22" s="90">
        <v>1984.8</v>
      </c>
      <c r="E22" s="90">
        <v>2</v>
      </c>
      <c r="F22" s="90">
        <v>3969.6</v>
      </c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16</v>
      </c>
      <c r="D39" s="88">
        <f>SUM(D40,D47,D48,D49)</f>
        <v>17367</v>
      </c>
      <c r="E39" s="88">
        <f>SUM(E40,E47,E48,E49)</f>
        <v>16</v>
      </c>
      <c r="F39" s="88">
        <f>SUM(F40,F47,F48,F49)</f>
        <v>10830.4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16</v>
      </c>
      <c r="D40" s="90">
        <f>SUM(D41,D44)</f>
        <v>17367</v>
      </c>
      <c r="E40" s="90">
        <f>SUM(E41,E44)</f>
        <v>16</v>
      </c>
      <c r="F40" s="90">
        <f>SUM(F41,F44)</f>
        <v>10830.4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>
        <v>1</v>
      </c>
      <c r="D41" s="90">
        <v>2481</v>
      </c>
      <c r="E41" s="90">
        <v>1</v>
      </c>
      <c r="F41" s="90">
        <v>2481</v>
      </c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>
        <v>1</v>
      </c>
      <c r="D42" s="90">
        <v>2481</v>
      </c>
      <c r="E42" s="90">
        <v>1</v>
      </c>
      <c r="F42" s="90">
        <v>2481</v>
      </c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15</v>
      </c>
      <c r="D44" s="90">
        <v>14886</v>
      </c>
      <c r="E44" s="90">
        <v>15</v>
      </c>
      <c r="F44" s="90">
        <v>8349.4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15</v>
      </c>
      <c r="D46" s="90">
        <v>14886</v>
      </c>
      <c r="E46" s="90">
        <v>15</v>
      </c>
      <c r="F46" s="90">
        <v>8349.4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3</v>
      </c>
      <c r="D50" s="88">
        <f>SUM(D51:D54)</f>
        <v>171.19</v>
      </c>
      <c r="E50" s="88">
        <f>SUM(E51:E54)</f>
        <v>3</v>
      </c>
      <c r="F50" s="88">
        <f>SUM(F51:F54)</f>
        <v>164.93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1</v>
      </c>
      <c r="D51" s="90">
        <v>22.33</v>
      </c>
      <c r="E51" s="90">
        <v>1</v>
      </c>
      <c r="F51" s="90">
        <v>22.33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2</v>
      </c>
      <c r="D52" s="90">
        <v>148.86</v>
      </c>
      <c r="E52" s="90">
        <v>2</v>
      </c>
      <c r="F52" s="90">
        <v>142.6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1350</v>
      </c>
      <c r="D55" s="88">
        <v>669869.999999995</v>
      </c>
      <c r="E55" s="88">
        <v>277</v>
      </c>
      <c r="F55" s="88">
        <v>137157.42</v>
      </c>
      <c r="G55" s="88"/>
      <c r="H55" s="88"/>
      <c r="I55" s="88">
        <v>1346</v>
      </c>
      <c r="J55" s="88">
        <v>23780863.5999999</v>
      </c>
      <c r="K55" s="88">
        <v>4</v>
      </c>
      <c r="L55" s="88">
        <v>1984.8</v>
      </c>
    </row>
    <row r="56" spans="1:12" ht="19.5" customHeight="1">
      <c r="A56" s="86">
        <v>51</v>
      </c>
      <c r="B56" s="95" t="s">
        <v>129</v>
      </c>
      <c r="C56" s="88">
        <f>SUM(C6,C28,C39,C50,C55)</f>
        <v>4117</v>
      </c>
      <c r="D56" s="88">
        <f>SUM(D6,D28,D39,D50,D55)</f>
        <v>3673424.030000002</v>
      </c>
      <c r="E56" s="88">
        <f>SUM(E6,E28,E39,E50,E55)</f>
        <v>2471</v>
      </c>
      <c r="F56" s="88">
        <f>SUM(F6,F28,F39,F50,F55)</f>
        <v>2519340.5000000033</v>
      </c>
      <c r="G56" s="88">
        <f>SUM(G6,G28,G39,G50,G55)</f>
        <v>96</v>
      </c>
      <c r="H56" s="88">
        <f>SUM(H6,H28,H39,H50,H55)</f>
        <v>76674.19</v>
      </c>
      <c r="I56" s="88">
        <f>SUM(I6,I28,I39,I50,I55)</f>
        <v>1605</v>
      </c>
      <c r="J56" s="88">
        <f>SUM(J6,J28,J39,J50,J55)</f>
        <v>24014658.1899999</v>
      </c>
      <c r="K56" s="88">
        <f>SUM(K6,K28,K39,K50,K55)</f>
        <v>193</v>
      </c>
      <c r="L56" s="88">
        <f>SUM(L6,L28,L39,L50,L55)</f>
        <v>141845.88999999998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&amp;L28F29DEE&amp;CФорма № 10, Підрозділ: Дзержинський районний суд м.Харкова,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191</v>
      </c>
      <c r="G5" s="97">
        <f>SUM(G6:G26)</f>
        <v>140441.69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130</v>
      </c>
      <c r="F6" s="98">
        <v>43</v>
      </c>
      <c r="G6" s="99">
        <v>17425.19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131</v>
      </c>
      <c r="F7" s="98"/>
      <c r="G7" s="99"/>
    </row>
    <row r="8" spans="1:7" ht="39" customHeight="1">
      <c r="A8" s="96">
        <v>4</v>
      </c>
      <c r="B8" s="160" t="s">
        <v>89</v>
      </c>
      <c r="C8" s="161"/>
      <c r="D8" s="162"/>
      <c r="E8" s="102" t="s">
        <v>132</v>
      </c>
      <c r="F8" s="98">
        <v>97</v>
      </c>
      <c r="G8" s="99">
        <v>64525.5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133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134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135</v>
      </c>
      <c r="F11" s="98"/>
      <c r="G11" s="99"/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136</v>
      </c>
      <c r="F12" s="98"/>
      <c r="G12" s="99"/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137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138</v>
      </c>
      <c r="F14" s="98">
        <v>22</v>
      </c>
      <c r="G14" s="99">
        <v>44597.4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139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140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141</v>
      </c>
      <c r="F17" s="98">
        <v>4</v>
      </c>
      <c r="G17" s="99">
        <v>1984.8</v>
      </c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142</v>
      </c>
      <c r="F18" s="98"/>
      <c r="G18" s="99"/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143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144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145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146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147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148</v>
      </c>
      <c r="F24" s="98">
        <v>25</v>
      </c>
      <c r="G24" s="99">
        <v>11908.8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149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150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151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152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153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154</v>
      </c>
      <c r="E32" s="164" t="s">
        <v>155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154</v>
      </c>
      <c r="E34" s="167" t="s">
        <v>156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154</v>
      </c>
      <c r="B37" s="41" t="s">
        <v>55</v>
      </c>
      <c r="C37" s="166" t="s">
        <v>157</v>
      </c>
      <c r="D37" s="166"/>
      <c r="E37" s="39" t="s">
        <v>154</v>
      </c>
      <c r="I37" s="78"/>
      <c r="J37" s="75"/>
      <c r="K37" s="76"/>
    </row>
    <row r="38" spans="1:11" ht="15" customHeight="1">
      <c r="A38" s="77" t="s">
        <v>154</v>
      </c>
      <c r="B38" s="42" t="s">
        <v>56</v>
      </c>
      <c r="C38" s="159" t="s">
        <v>154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158</v>
      </c>
      <c r="D39" s="159"/>
      <c r="F39" s="85" t="s">
        <v>159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&amp;L28F29DEE&amp;CФорма № 10, Підрозділ: Дзержинський районний суд м.Харкова,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Intel gamemax</cp:lastModifiedBy>
  <cp:lastPrinted>2022-11-24T11:52:15Z</cp:lastPrinted>
  <dcterms:created xsi:type="dcterms:W3CDTF">2015-09-09T10:27:32Z</dcterms:created>
  <dcterms:modified xsi:type="dcterms:W3CDTF">2023-09-27T07:29:14Z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10_00638_4.2022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28F29DEE</vt:lpwstr>
  </property>
  <property fmtid="{D5CDD505-2E9C-101B-9397-08002B2CF9AE}" pid="10" name="Підрозд">
    <vt:lpwstr>Дзержинський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876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