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<sst xmlns="http://schemas.openxmlformats.org/spreadsheetml/2006/main" count="4531" uniqueCount="2363">
  <si>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</si>
  <si>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</si>
  <si>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</si>
  <si>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</si>
  <si>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</si>
  <si>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</si>
  <si>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</si>
  <si>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</si>
  <si>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</si>
  <si>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</si>
  <si>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</si>
  <si>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</si>
  <si>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</si>
  <si>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</si>
  <si>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</si>
  <si>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</si>
  <si>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</si>
  <si>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</si>
  <si>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</si>
  <si>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</si>
  <si>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</si>
  <si>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</si>
  <si>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</si>
  <si>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</si>
  <si>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</si>
  <si>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</si>
  <si>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</si>
  <si>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</si>
  <si>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</si>
  <si>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</si>
  <si>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</si>
  <si>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</si>
  <si>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</si>
  <si>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</si>
  <si>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</si>
  <si>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</si>
  <si>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</si>
  <si>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</si>
  <si>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</si>
  <si>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</si>
  <si>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</si>
  <si>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</si>
  <si>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</si>
  <si>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</si>
  <si>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</si>
  <si>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</si>
  <si>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</si>
  <si>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</si>
  <si>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</si>
  <si>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</si>
  <si>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</si>
  <si>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</si>
  <si>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</si>
  <si>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</si>
  <si>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</si>
  <si>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</si>
  <si>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</si>
  <si>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</si>
  <si>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</si>
  <si>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</si>
  <si>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</si>
  <si>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</si>
  <si>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</si>
  <si>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</si>
  <si>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</si>
  <si>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</si>
  <si>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</si>
  <si>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</si>
  <si>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</si>
  <si>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</si>
  <si>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</si>
  <si>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</si>
  <si>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</si>
  <si>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</si>
  <si>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</si>
  <si>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</si>
  <si>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</si>
  <si>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</si>
  <si>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</si>
  <si>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</si>
  <si>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</si>
  <si>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</si>
  <si>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</si>
  <si>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</si>
  <si>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</si>
  <si>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</si>
  <si>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</si>
  <si>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</si>
  <si>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</si>
  <si>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</si>
  <si>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</si>
  <si>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</si>
  <si>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</si>
  <si>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</si>
  <si>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</si>
  <si>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</si>
  <si>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</si>
  <si>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</si>
  <si>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</si>
  <si>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</si>
  <si>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</si>
  <si>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</si>
  <si>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</si>
  <si>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</si>
  <si>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</si>
  <si>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</si>
  <si>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</si>
  <si>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</si>
  <si>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</si>
  <si>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</si>
  <si>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</si>
  <si>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</si>
  <si>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</si>
  <si>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</si>
  <si>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</si>
  <si>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</si>
  <si>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</si>
  <si>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</si>
  <si>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</si>
  <si>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</si>
  <si>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</si>
  <si>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</si>
  <si>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</si>
  <si>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</si>
  <si>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</si>
  <si>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</si>
  <si>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</si>
  <si>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</si>
  <si>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</si>
  <si>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</si>
  <si>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</si>
  <si>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</si>
  <si>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</si>
  <si>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</si>
  <si>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</si>
  <si>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</si>
  <si>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</si>
  <si>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</si>
  <si>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</si>
  <si>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</si>
  <si>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</si>
  <si>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</si>
  <si>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</si>
  <si>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</si>
  <si>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</si>
  <si>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</si>
  <si>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</si>
  <si>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</si>
  <si>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</si>
  <si>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</si>
  <si>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</si>
  <si>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</si>
  <si>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</si>
  <si>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</si>
  <si>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</si>
  <si>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</si>
  <si>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</si>
  <si>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</si>
  <si>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</si>
  <si>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</si>
  <si>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</si>
  <si>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</si>
  <si>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</si>
  <si>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</si>
  <si>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</si>
  <si>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</si>
  <si>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</si>
  <si>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</si>
  <si>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</si>
  <si>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</si>
  <si>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</si>
  <si>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</si>
  <si>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</si>
  <si>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</si>
  <si>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</si>
  <si>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</si>
  <si>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</si>
  <si>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</si>
  <si>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</si>
  <si>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</si>
  <si>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</si>
  <si>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</si>
  <si>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</si>
  <si>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</si>
  <si>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</si>
  <si>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</si>
  <si>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</si>
  <si>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</si>
  <si>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</si>
  <si>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</si>
  <si>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</si>
  <si>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</si>
  <si>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</si>
  <si>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</si>
  <si>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</si>
  <si>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</si>
  <si>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</si>
  <si>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</si>
  <si>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</si>
  <si>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</si>
  <si>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</si>
  <si>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</si>
  <si>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</si>
  <si>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</si>
  <si>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</si>
  <si>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</si>
  <si>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</si>
  <si>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</si>
  <si>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</si>
  <si>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</si>
  <si>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</si>
  <si>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</si>
  <si>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</si>
  <si>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</si>
  <si>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</si>
  <si>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</si>
  <si>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</si>
  <si>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</si>
  <si>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</si>
  <si>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</si>
  <si>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</si>
  <si>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</si>
  <si>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</si>
  <si>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</si>
  <si>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</si>
  <si>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</si>
  <si>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</si>
  <si>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</si>
  <si>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</si>
  <si>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</si>
  <si>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</si>
  <si>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</si>
  <si>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</si>
  <si>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</si>
  <si>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</si>
  <si>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</si>
  <si>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</si>
  <si>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</si>
  <si>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</si>
  <si>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</si>
  <si>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</si>
  <si>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</si>
  <si>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</si>
  <si>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</si>
  <si>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</si>
  <si>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</si>
  <si>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</si>
  <si>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</si>
  <si>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</si>
  <si>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</si>
  <si>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</si>
  <si>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</si>
  <si>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</si>
  <si>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</si>
  <si>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</si>
  <si>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</si>
  <si>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</si>
  <si>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</si>
  <si>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</si>
  <si>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</si>
  <si>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</si>
  <si>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</si>
  <si>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</si>
  <si>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</si>
  <si>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</si>
  <si>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</si>
  <si>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</si>
  <si>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</si>
  <si>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</si>
  <si>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</si>
  <si>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</si>
  <si>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</si>
  <si>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</si>
  <si>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</si>
  <si>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</si>
  <si>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</si>
  <si>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</si>
  <si>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</si>
  <si>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</si>
  <si>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</si>
  <si>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</si>
  <si>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</si>
  <si>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</si>
  <si>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</si>
  <si>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</si>
  <si>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</si>
  <si>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</si>
  <si>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</si>
  <si>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</si>
  <si>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</si>
  <si>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</si>
  <si>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</si>
  <si>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</si>
  <si>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</si>
  <si>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</si>
  <si>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</si>
  <si>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</si>
  <si>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</si>
  <si>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</si>
  <si>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</si>
  <si>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</si>
  <si>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</si>
  <si>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</si>
  <si>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</si>
  <si>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</si>
  <si>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</si>
  <si>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</si>
  <si>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</si>
  <si>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</si>
  <si>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</si>
  <si>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</si>
  <si>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</si>
  <si>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</si>
  <si>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</si>
  <si>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</si>
  <si>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</si>
  <si>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</si>
  <si>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</si>
  <si>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</si>
  <si>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</si>
  <si>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</si>
  <si>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</si>
  <si>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</si>
  <si>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</si>
  <si>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</si>
  <si>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</si>
  <si>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</si>
  <si>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</si>
  <si>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</si>
  <si>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</si>
  <si>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</si>
  <si>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</si>
  <si>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</si>
  <si>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</si>
  <si>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</si>
  <si>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</si>
  <si>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</si>
  <si>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</si>
  <si>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</si>
  <si>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</si>
  <si>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</si>
  <si>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</si>
  <si>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</si>
  <si>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</si>
  <si>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</si>
  <si>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</si>
  <si>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</si>
  <si>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</si>
  <si>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</si>
  <si>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</si>
  <si>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</si>
  <si>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</si>
  <si>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</si>
  <si>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</si>
  <si>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</si>
  <si>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</si>
  <si>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</si>
  <si>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</si>
  <si>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</si>
  <si>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</si>
  <si>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</si>
  <si>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</si>
  <si>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</si>
  <si>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</si>
  <si>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</si>
  <si>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</si>
  <si>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</si>
  <si>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</si>
  <si>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</si>
  <si>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</si>
  <si>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</si>
  <si>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</si>
  <si>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</si>
  <si>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</si>
  <si>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</si>
  <si>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</si>
  <si>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</si>
  <si>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</si>
  <si>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</si>
  <si>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</si>
  <si>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</si>
  <si>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</si>
  <si>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</si>
  <si>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</si>
  <si>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</si>
  <si>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</si>
  <si>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</si>
  <si>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</si>
  <si>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</si>
  <si>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</si>
  <si>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</si>
  <si>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</si>
  <si>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</si>
  <si>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</si>
  <si>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</si>
  <si>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</si>
  <si>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</si>
  <si>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</si>
  <si>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</si>
  <si>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</si>
  <si>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</si>
  <si>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</si>
  <si>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</si>
  <si>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</si>
  <si>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</si>
  <si>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</si>
  <si>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</si>
  <si>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</si>
  <si>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</si>
  <si>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</si>
  <si>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</si>
  <si>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</si>
  <si>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</si>
  <si>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</si>
  <si>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</si>
  <si>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</si>
  <si>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</si>
  <si>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</si>
  <si>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</si>
  <si>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</si>
  <si>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</si>
  <si>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</si>
  <si>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</si>
  <si>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</si>
  <si>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</si>
  <si>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</si>
  <si>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</si>
  <si>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</si>
  <si>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</si>
  <si>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</si>
  <si>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</si>
  <si>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</si>
  <si>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</si>
  <si>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</si>
  <si>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</si>
  <si>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</si>
  <si>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</si>
  <si>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</si>
  <si>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</si>
  <si>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</si>
  <si>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</si>
  <si>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</si>
  <si>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</si>
  <si>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</si>
  <si>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</si>
  <si>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</si>
  <si>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</si>
  <si>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</si>
  <si>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</si>
  <si>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</si>
  <si>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</si>
  <si>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</si>
  <si>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</si>
  <si>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</si>
  <si>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</si>
  <si>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</si>
  <si>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</si>
  <si>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</si>
  <si>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</si>
  <si>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</si>
  <si>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</si>
  <si>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</si>
  <si>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</si>
  <si>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</si>
  <si>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</si>
  <si>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</si>
  <si>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</si>
  <si>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</si>
  <si>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</si>
  <si>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</si>
  <si>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</si>
  <si>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</si>
  <si>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</si>
  <si>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</si>
  <si>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</si>
  <si>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</si>
  <si>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</si>
  <si>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</si>
  <si>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</si>
  <si>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</si>
  <si>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</si>
  <si>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</si>
  <si>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</si>
  <si>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</si>
  <si>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</si>
  <si>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</si>
  <si>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</si>
  <si>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</si>
  <si>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</si>
  <si>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</si>
  <si>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</si>
  <si>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</si>
  <si>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</si>
  <si>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</si>
  <si>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</si>
  <si>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</si>
  <si>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</si>
  <si>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</si>
  <si>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</si>
  <si>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</si>
  <si>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</si>
  <si>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</si>
  <si>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</si>
  <si>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</si>
  <si>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</si>
  <si>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</si>
  <si>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</si>
  <si>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</si>
  <si>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</si>
  <si>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</si>
  <si>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</si>
  <si>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</si>
  <si>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</si>
  <si>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</si>
  <si>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</si>
  <si>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</si>
  <si>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</si>
  <si>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</si>
  <si>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</si>
  <si>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</si>
  <si>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</si>
  <si>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</si>
  <si>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</si>
  <si>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</si>
  <si>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</si>
  <si>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</si>
  <si>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</si>
  <si>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</si>
  <si>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</si>
  <si>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</si>
  <si>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</si>
  <si>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</si>
  <si>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</si>
  <si>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</si>
  <si>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</si>
  <si>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</si>
  <si>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</si>
  <si>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</si>
  <si>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</si>
  <si>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</si>
  <si>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</si>
  <si>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</si>
  <si>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</si>
  <si>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</si>
  <si>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</si>
  <si>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</si>
  <si>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</si>
  <si>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</si>
  <si>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</si>
  <si>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</si>
  <si>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</si>
  <si>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</si>
  <si>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</si>
  <si>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</si>
  <si>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</si>
  <si>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</si>
  <si>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</si>
  <si>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</si>
  <si>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</si>
  <si>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</si>
  <si>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</si>
  <si>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</si>
  <si>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</si>
  <si>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</si>
  <si>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</si>
  <si>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</si>
  <si>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</si>
  <si>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</si>
  <si>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</si>
  <si>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</si>
  <si>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</si>
  <si>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</si>
  <si>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</si>
  <si>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</si>
  <si>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</si>
  <si>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</si>
  <si>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</si>
  <si>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</si>
  <si>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</si>
  <si>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</si>
  <si>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</si>
  <si>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</si>
  <si>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</si>
  <si>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</si>
  <si>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</si>
  <si>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</si>
  <si>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</si>
  <si>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</si>
  <si>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</si>
  <si>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</si>
  <si>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</si>
  <si>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</si>
  <si>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</si>
  <si>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</si>
  <si>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</si>
  <si>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</si>
  <si>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</si>
  <si>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</si>
  <si>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</si>
  <si>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</si>
  <si>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</si>
  <si>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</si>
  <si>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</si>
  <si>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</si>
  <si>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</si>
  <si>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</si>
  <si>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</si>
  <si>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</si>
  <si>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</si>
  <si>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</si>
  <si>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</si>
  <si>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</si>
  <si>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</si>
  <si>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</si>
  <si>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</si>
  <si>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</si>
  <si>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</si>
  <si>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</si>
  <si>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</si>
  <si>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</si>
  <si>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</si>
  <si>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</si>
  <si>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</si>
  <si>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</si>
  <si>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</si>
  <si>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</si>
  <si>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</si>
  <si>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</si>
  <si>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</si>
  <si>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</si>
  <si>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</si>
  <si>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</si>
  <si>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</si>
  <si>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</si>
  <si>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</si>
  <si>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</si>
  <si>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</si>
  <si>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</si>
  <si>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</si>
  <si>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</si>
  <si>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</si>
  <si>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</si>
  <si>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</si>
  <si>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</si>
  <si>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</si>
  <si>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</si>
  <si>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</si>
  <si>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</si>
  <si>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</si>
  <si>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</si>
  <si>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</si>
  <si>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</si>
  <si>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</si>
  <si>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</si>
  <si>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</si>
  <si>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</si>
  <si>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</si>
  <si>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</si>
  <si>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</si>
  <si>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</si>
  <si>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</si>
  <si>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</si>
  <si>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</si>
  <si>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</si>
  <si>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</si>
  <si>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</si>
  <si>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</si>
  <si>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</si>
  <si>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</si>
  <si>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</si>
  <si>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</si>
  <si>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</si>
  <si>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</si>
  <si>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</si>
  <si>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</si>
  <si>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</si>
  <si>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</si>
  <si>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</si>
  <si>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</si>
  <si>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</si>
  <si>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</si>
  <si>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</si>
  <si>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</si>
  <si>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</si>
  <si>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</si>
  <si>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</si>
  <si>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</si>
  <si>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</si>
  <si>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</si>
  <si>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</si>
  <si>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</si>
  <si>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</si>
  <si>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</si>
  <si>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</si>
  <si>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</si>
  <si>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</si>
  <si>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</si>
  <si>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</si>
  <si>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</si>
  <si>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</si>
  <si>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</si>
  <si>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</si>
  <si>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</si>
  <si>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</si>
  <si>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</si>
  <si>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</si>
  <si>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</si>
  <si>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</si>
  <si>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</si>
  <si>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</si>
  <si>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</si>
  <si>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</si>
  <si>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</si>
  <si>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</si>
  <si>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</si>
  <si>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</si>
  <si>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</si>
  <si>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</si>
  <si>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</si>
  <si>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</si>
  <si>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</si>
  <si>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</si>
  <si>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</si>
  <si>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</si>
  <si>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</si>
  <si>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</si>
  <si>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</si>
  <si>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</si>
  <si>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</si>
  <si>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</si>
  <si>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</si>
  <si>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</si>
  <si>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</si>
  <si>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</si>
  <si>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</si>
  <si>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</si>
  <si>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</si>
  <si>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</si>
  <si>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</si>
  <si>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</si>
  <si>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</si>
  <si>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</si>
  <si>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</si>
  <si>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</si>
  <si>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</si>
  <si>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</si>
  <si>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</si>
  <si>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</si>
  <si>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</si>
  <si>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</si>
  <si>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</si>
  <si>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</si>
  <si>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</si>
  <si>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</si>
  <si>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</si>
  <si>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</si>
  <si>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</si>
  <si>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</si>
  <si>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</si>
  <si>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</si>
  <si>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</si>
  <si>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</si>
  <si>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</si>
  <si>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</si>
  <si>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</si>
  <si>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</si>
  <si>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</si>
  <si>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</si>
  <si>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</si>
  <si>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</si>
  <si>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</si>
  <si>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</si>
  <si>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</si>
  <si>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</si>
  <si>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</si>
  <si>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</si>
  <si>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</si>
  <si>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</si>
  <si>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</si>
  <si>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</si>
  <si>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</si>
  <si>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</si>
  <si>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</si>
  <si>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</si>
  <si>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</si>
  <si>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</si>
  <si>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</si>
  <si>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</si>
  <si>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</si>
  <si>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</si>
  <si>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</si>
  <si>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</si>
  <si>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</si>
  <si>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</si>
  <si>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</si>
  <si>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</si>
  <si>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</si>
  <si>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</si>
  <si>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</si>
  <si>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</si>
  <si>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</si>
  <si>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</si>
  <si>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</si>
  <si>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</si>
  <si>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</si>
  <si>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</si>
  <si>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</si>
  <si>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</si>
  <si>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</si>
  <si>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</si>
  <si>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</si>
  <si>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</si>
  <si>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</si>
  <si>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</si>
  <si>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</si>
  <si>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</si>
  <si>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</si>
  <si>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</si>
  <si>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</si>
  <si>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</si>
  <si>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</si>
  <si>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</si>
  <si>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</si>
  <si>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</si>
  <si>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</si>
  <si>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</si>
  <si>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</si>
  <si>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</si>
  <si>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</si>
  <si>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</si>
  <si>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</si>
  <si>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</si>
  <si>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</si>
  <si>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</si>
  <si>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</si>
  <si>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</si>
  <si>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</si>
  <si>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</si>
  <si>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</si>
  <si>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</si>
  <si>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</si>
  <si>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</si>
  <si>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</si>
  <si>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</si>
  <si>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</si>
  <si>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</si>
  <si>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</si>
  <si>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</si>
  <si>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</si>
  <si>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</si>
  <si>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</si>
  <si>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</si>
  <si>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</si>
  <si>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</si>
  <si>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</si>
  <si>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</si>
  <si>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</si>
  <si>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</si>
  <si>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</si>
  <si>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</si>
  <si>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</si>
  <si>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</si>
  <si>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</si>
  <si>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</si>
  <si>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</si>
  <si>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</si>
  <si>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</si>
  <si>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</si>
  <si>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</si>
  <si>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</si>
  <si>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</si>
  <si>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</si>
  <si>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</si>
  <si>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</si>
  <si>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</si>
  <si>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</si>
  <si>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</si>
  <si>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</si>
  <si>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</si>
  <si>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</si>
  <si>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</si>
  <si>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</si>
  <si>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</si>
  <si>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</si>
  <si>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</si>
  <si>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</si>
  <si>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</si>
  <si>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</si>
  <si>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</si>
  <si>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</si>
  <si>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</si>
  <si>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</si>
  <si>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</si>
  <si>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</si>
  <si>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</si>
  <si>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</si>
  <si>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</si>
  <si>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</si>
  <si>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</si>
  <si>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</si>
  <si>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</si>
  <si>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</si>
  <si>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</si>
  <si>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</si>
  <si>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</si>
  <si>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</si>
  <si>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</si>
  <si>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</si>
  <si>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</si>
  <si>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</si>
  <si>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</si>
  <si>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</si>
  <si>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</si>
  <si>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</si>
  <si>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</si>
  <si>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</si>
  <si>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</si>
  <si>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</si>
  <si>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</si>
  <si>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</si>
  <si>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</si>
  <si>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</si>
  <si>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</si>
  <si>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</si>
  <si>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</si>
  <si>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</si>
  <si>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</si>
  <si>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</si>
  <si>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</si>
  <si>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</si>
  <si>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</si>
  <si>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</si>
  <si>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</si>
  <si>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</si>
  <si>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</si>
  <si>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</si>
  <si>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</si>
  <si>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</si>
  <si>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</si>
  <si>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</si>
  <si>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</si>
  <si>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</si>
  <si>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</si>
  <si>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</si>
  <si>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</si>
  <si>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</si>
  <si>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</si>
  <si>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</si>
  <si>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</si>
  <si>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</si>
  <si>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</si>
  <si>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</si>
  <si>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</si>
  <si>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</si>
  <si>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</si>
  <si>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</si>
  <si>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</si>
  <si>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</si>
  <si>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</si>
  <si>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</si>
  <si>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</si>
  <si>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</si>
  <si>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</si>
  <si>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</si>
  <si>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</si>
  <si>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</si>
  <si>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</si>
  <si>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</si>
  <si>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</si>
  <si>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</si>
  <si>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</si>
  <si>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</si>
  <si>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</si>
  <si>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</si>
  <si>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</si>
  <si>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</si>
  <si>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</si>
  <si>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</si>
  <si>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</si>
  <si>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</si>
  <si>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</si>
  <si>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</si>
  <si>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</si>
  <si>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</si>
  <si>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</si>
  <si>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</si>
  <si>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</si>
  <si>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</si>
  <si>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</si>
  <si>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</si>
  <si>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</si>
  <si>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</si>
  <si>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</si>
  <si>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</si>
  <si>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</si>
  <si>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</si>
  <si>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</si>
  <si>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</si>
  <si>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</si>
  <si>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</si>
  <si>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</si>
  <si>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</si>
  <si>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</si>
  <si>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</si>
  <si>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</si>
  <si>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</si>
  <si>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</si>
  <si>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</si>
  <si>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</si>
  <si>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</si>
  <si>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</si>
  <si>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</si>
  <si>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</si>
  <si>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</si>
  <si>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</si>
  <si>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</si>
  <si>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</si>
  <si>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</si>
  <si>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</si>
  <si>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</si>
  <si>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</si>
  <si>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</si>
  <si>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</si>
  <si>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</si>
  <si>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</si>
  <si>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</si>
  <si>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</si>
  <si>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</si>
  <si>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</si>
  <si>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</si>
  <si>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</si>
  <si>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</si>
  <si>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</si>
  <si>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</si>
  <si>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</si>
  <si>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</si>
  <si>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</si>
  <si>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</si>
  <si>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</si>
  <si>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</si>
  <si>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</si>
  <si>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</si>
  <si>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</si>
  <si>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</si>
  <si>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</si>
  <si>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</si>
  <si>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</si>
  <si>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</si>
  <si>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</si>
  <si>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</si>
  <si>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</si>
  <si>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</si>
  <si>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</si>
  <si>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</si>
  <si>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</si>
  <si>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</si>
  <si>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</si>
  <si>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</si>
  <si>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</si>
  <si>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</si>
  <si>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</si>
  <si>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</si>
  <si>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</si>
  <si>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</si>
  <si>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</si>
  <si>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</si>
  <si>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</si>
  <si>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</si>
  <si>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</si>
  <si>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</si>
  <si>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</si>
  <si>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</si>
  <si>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</si>
  <si>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</si>
  <si>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</si>
  <si>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</si>
  <si>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</si>
  <si>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</si>
  <si>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</si>
  <si>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</si>
  <si>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</si>
  <si>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</si>
  <si>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</si>
  <si>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</si>
  <si>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</si>
  <si>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</si>
  <si>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</si>
  <si>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</si>
  <si>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</si>
  <si>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</si>
  <si>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</si>
  <si>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</si>
  <si>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</si>
  <si>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</si>
  <si>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</si>
  <si>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</si>
  <si>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</si>
  <si>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</si>
  <si>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</si>
  <si>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</si>
  <si>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</si>
  <si>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</si>
  <si>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</si>
  <si>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</si>
  <si>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</si>
  <si>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</si>
  <si>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</si>
  <si>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</si>
  <si>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</si>
  <si>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</si>
  <si>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</si>
  <si>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</si>
  <si>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</si>
  <si>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</si>
  <si>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</si>
  <si>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</si>
  <si>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</si>
  <si>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</si>
  <si>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</si>
  <si>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</si>
  <si>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</si>
  <si>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</si>
  <si>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</si>
  <si>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</si>
  <si>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</si>
  <si>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</si>
  <si>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</si>
  <si>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</si>
  <si>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</si>
  <si>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</si>
  <si>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</si>
  <si>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</si>
  <si>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</si>
  <si>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</si>
  <si>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</si>
  <si>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</si>
  <si>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</si>
  <si>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</si>
  <si>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</si>
  <si>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</si>
  <si>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</si>
  <si>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</si>
  <si>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</si>
  <si>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</si>
  <si>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</si>
  <si>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</si>
  <si>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</si>
  <si>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</si>
  <si>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</si>
  <si>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</si>
  <si>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</si>
  <si>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</si>
  <si>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</si>
  <si>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</si>
  <si>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</si>
  <si>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</si>
  <si>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</si>
  <si>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</si>
  <si>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</si>
  <si>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</si>
  <si>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</si>
  <si>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</si>
  <si>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</si>
  <si>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</si>
  <si>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</si>
  <si>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</si>
  <si>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</si>
  <si>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</si>
  <si>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</si>
  <si>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</si>
  <si>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</si>
  <si>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</si>
  <si>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</si>
  <si>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</si>
  <si>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</si>
  <si>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</si>
  <si>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</si>
  <si>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</si>
  <si>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</si>
  <si>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</si>
  <si>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</si>
  <si>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</si>
  <si>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</si>
  <si>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</si>
  <si>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</si>
  <si>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</si>
  <si>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</si>
  <si>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</si>
  <si>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</si>
  <si>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</si>
  <si>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</si>
  <si>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</si>
  <si>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</si>
  <si>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</si>
  <si>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</si>
  <si>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</si>
  <si>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</si>
  <si>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</si>
  <si>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</si>
  <si>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</si>
  <si>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</si>
  <si>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</si>
  <si>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</si>
  <si>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</si>
  <si>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</si>
  <si>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</si>
  <si>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</si>
  <si>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</si>
  <si>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</si>
  <si>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</si>
  <si>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</si>
  <si>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</si>
  <si>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</si>
  <si>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</si>
  <si>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</si>
  <si>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</si>
  <si>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</si>
  <si>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</si>
  <si>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</si>
  <si>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</si>
  <si>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</si>
  <si>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</si>
  <si>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</si>
  <si>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</si>
  <si>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</si>
  <si>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</si>
  <si>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</si>
  <si>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</si>
  <si>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</si>
  <si>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</si>
  <si>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</si>
  <si>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</si>
  <si>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</si>
  <si>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</si>
  <si>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</si>
  <si>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</si>
  <si>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</si>
  <si>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</si>
  <si>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</si>
  <si>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</si>
  <si>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</si>
  <si>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</si>
  <si>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</si>
  <si>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</si>
  <si>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</si>
  <si>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</si>
  <si>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</si>
  <si>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</si>
  <si>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</si>
  <si>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</si>
  <si>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</si>
  <si>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</si>
  <si>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</si>
  <si>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</si>
  <si>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</si>
  <si>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</si>
  <si>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</si>
  <si>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</si>
  <si>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</si>
  <si>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</si>
  <si>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</si>
  <si>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</si>
  <si>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</si>
  <si>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</si>
  <si>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</si>
  <si>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</si>
  <si>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</si>
  <si>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</si>
  <si>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</si>
  <si>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</si>
  <si>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</si>
  <si>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</si>
  <si>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</si>
  <si>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</si>
  <si>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</si>
  <si>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</si>
  <si>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</si>
  <si>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</si>
  <si>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</si>
  <si>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</si>
  <si>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</si>
  <si>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</si>
  <si>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</si>
  <si>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</si>
  <si>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</si>
  <si>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</si>
  <si>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</si>
  <si>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</si>
  <si>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</si>
  <si>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</si>
  <si>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</si>
  <si>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</si>
  <si>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</si>
  <si>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</si>
  <si>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</si>
  <si>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</si>
  <si>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</si>
  <si>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</si>
  <si>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</si>
  <si>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</si>
  <si>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</si>
  <si>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</si>
  <si>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</si>
  <si>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</si>
  <si>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</si>
  <si>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</si>
  <si>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</si>
  <si>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</si>
  <si>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</si>
  <si>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</si>
  <si>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</si>
  <si>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</si>
  <si>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</si>
  <si>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</si>
  <si>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</si>
  <si>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</si>
  <si>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</si>
  <si>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</si>
  <si>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</si>
  <si>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</si>
  <si>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</si>
  <si>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</si>
  <si>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</si>
  <si>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</si>
  <si>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</si>
  <si>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</si>
  <si>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</si>
  <si>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</si>
  <si>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</si>
  <si>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</si>
  <si>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</si>
  <si>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</si>
  <si>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</si>
  <si>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</si>
  <si>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</si>
  <si>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</si>
  <si>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</si>
  <si>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</si>
  <si>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</si>
  <si>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</si>
  <si>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</si>
  <si>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</si>
  <si>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</si>
  <si>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</si>
  <si>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</si>
  <si>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</si>
  <si>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</si>
  <si>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</si>
  <si>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</si>
  <si>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</si>
  <si>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</si>
  <si>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</si>
  <si>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</si>
  <si>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</si>
  <si>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</si>
  <si>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</si>
  <si>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</si>
  <si>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</si>
  <si>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</si>
  <si>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</si>
  <si>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</si>
  <si>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</si>
  <si>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</si>
  <si>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</si>
  <si>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</si>
  <si>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</si>
  <si>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</si>
  <si>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</si>
  <si>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</si>
  <si>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</si>
  <si>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</si>
  <si>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</si>
  <si>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</si>
  <si>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</si>
  <si>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</si>
  <si>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</si>
  <si>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</si>
  <si>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</si>
  <si>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</si>
  <si>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</si>
  <si>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</si>
  <si>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</si>
  <si>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</si>
  <si>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</si>
  <si>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</si>
  <si>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</si>
  <si>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</si>
  <si>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</si>
  <si>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</si>
  <si>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</si>
  <si>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</si>
  <si>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</si>
  <si>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</si>
  <si>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</si>
  <si>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</si>
  <si>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</si>
  <si>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</si>
  <si>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</si>
  <si>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</si>
  <si>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</si>
  <si>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</si>
  <si>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</si>
  <si>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</si>
  <si>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</si>
  <si>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</si>
  <si>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</si>
  <si>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</si>
  <si>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</si>
  <si>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</si>
  <si>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</si>
  <si>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</si>
  <si>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</si>
  <si>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</si>
  <si>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</si>
  <si>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</si>
  <si>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</si>
  <si>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</si>
  <si>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</si>
  <si>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</si>
  <si>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</si>
  <si>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</si>
  <si>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</si>
  <si>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</si>
  <si>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</si>
  <si>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</si>
  <si>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</si>
  <si>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</si>
  <si>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</si>
  <si>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</si>
  <si>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</si>
  <si>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</si>
  <si>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</si>
  <si>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</si>
  <si>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</si>
  <si>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</si>
  <si>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</si>
  <si>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</si>
  <si>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</si>
  <si>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</si>
  <si>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</si>
  <si>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</si>
  <si>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</si>
  <si>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</si>
  <si>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</si>
  <si>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</si>
  <si>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</si>
  <si>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</si>
  <si>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</si>
  <si>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</si>
  <si>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</si>
  <si>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</si>
  <si>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</si>
  <si>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</si>
  <si>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</si>
  <si>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</si>
  <si>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</si>
  <si>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</si>
  <si>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</si>
  <si>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</si>
  <si>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</si>
  <si>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</si>
  <si>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</si>
  <si>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</si>
  <si>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</si>
  <si>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</si>
  <si>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</si>
  <si>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</si>
  <si>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</si>
  <si>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</si>
  <si>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</si>
  <si>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</si>
  <si>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</si>
  <si>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</si>
  <si>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</si>
  <si>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</si>
  <si>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</si>
  <si>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</si>
  <si>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</si>
  <si>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</si>
  <si>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</si>
  <si>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</si>
  <si>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</si>
  <si>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</si>
  <si>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</si>
  <si>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</si>
  <si>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</si>
  <si>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</si>
  <si>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</si>
  <si>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</si>
  <si>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</si>
  <si>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</si>
  <si>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</si>
  <si>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</si>
  <si>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</si>
  <si>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</si>
  <si>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</si>
  <si>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</si>
  <si>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</si>
  <si>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</si>
  <si>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</si>
  <si>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</si>
  <si>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</si>
  <si>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</si>
  <si>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</si>
  <si>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</si>
  <si>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</si>
  <si>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</si>
  <si>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</si>
  <si>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</si>
  <si>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</si>
  <si>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</si>
  <si>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</si>
  <si>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</si>
  <si>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</si>
  <si>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</si>
  <si>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</si>
  <si>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</si>
  <si>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</si>
  <si>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</si>
  <si>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</si>
  <si>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</si>
  <si>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</si>
  <si>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</si>
  <si>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</si>
  <si>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</si>
  <si>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</si>
  <si>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</si>
  <si>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</si>
  <si>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</si>
  <si>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</si>
  <si>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</si>
  <si>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</si>
  <si>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</si>
  <si>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</si>
  <si>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</si>
  <si>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</si>
  <si>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</si>
  <si>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</si>
  <si>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</si>
  <si>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</si>
  <si>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</si>
  <si>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</si>
  <si>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</si>
  <si>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</si>
  <si>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</si>
  <si>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</si>
  <si>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</si>
  <si>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</si>
  <si>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</si>
  <si>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</si>
  <si>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</si>
  <si>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</si>
  <si>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</si>
  <si>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</si>
  <si>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</si>
  <si>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</si>
  <si>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</si>
  <si>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</si>
  <si>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</si>
  <si>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</si>
  <si>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</si>
  <si>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</si>
  <si>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</si>
  <si>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</si>
  <si>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</si>
  <si>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</si>
  <si>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</si>
  <si>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</si>
  <si>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</si>
  <si>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</si>
  <si>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</si>
  <si>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</si>
  <si>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</si>
  <si>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</si>
  <si>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</si>
  <si>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</si>
  <si>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</si>
  <si>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</si>
  <si>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</si>
  <si>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</si>
  <si>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</si>
  <si>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</si>
  <si>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</si>
  <si>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</si>
  <si>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</si>
  <si>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</si>
  <si>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</si>
  <si>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</si>
  <si>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</si>
  <si>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</si>
  <si>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</si>
  <si>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</si>
  <si>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</si>
  <si>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</si>
  <si>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</si>
  <si>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</si>
  <si>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</si>
  <si>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</si>
  <si>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</si>
  <si>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</si>
  <si>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</si>
  <si>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</si>
  <si>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</si>
  <si>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</si>
  <si>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</si>
  <si>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</si>
  <si>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</si>
  <si>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</si>
  <si>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</si>
  <si>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</si>
  <si>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</si>
  <si>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</si>
  <si>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</si>
  <si>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</si>
  <si>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</si>
  <si>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</si>
  <si>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</si>
  <si>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</si>
  <si>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</si>
  <si>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</si>
  <si>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</si>
  <si>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</si>
  <si>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</si>
  <si>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</si>
  <si>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</si>
  <si>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</si>
  <si>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</si>
  <si>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</si>
  <si>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</si>
  <si>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</si>
  <si>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</si>
  <si>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</si>
  <si>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</si>
  <si>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</si>
  <si>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</si>
  <si>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</si>
  <si>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</si>
  <si>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</si>
  <si>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</si>
  <si>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</si>
  <si>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</si>
  <si>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</si>
  <si>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</si>
  <si>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</si>
  <si>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</si>
  <si>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</si>
  <si>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</si>
  <si>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</si>
  <si>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</si>
  <si>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</si>
  <si>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</si>
  <si>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</si>
  <si>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</si>
  <si>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</si>
  <si>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</si>
  <si>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</si>
  <si>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</si>
  <si>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</si>
  <si>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</si>
  <si>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</si>
  <si>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</si>
  <si>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</si>
  <si>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</si>
  <si>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</si>
  <si>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</si>
  <si>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</si>
  <si>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</si>
  <si>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</si>
  <si>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</si>
  <si>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</si>
  <si>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</si>
  <si>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</si>
  <si>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</si>
  <si>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</si>
  <si>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</si>
  <si>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</si>
  <si>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</si>
  <si>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</si>
  <si>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</si>
  <si>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</si>
  <si>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</si>
  <si>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</si>
  <si>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</si>
  <si>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</si>
  <si>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</si>
  <si>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</si>
  <si>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</si>
  <si>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</si>
  <si>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</si>
  <si>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</si>
  <si>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</si>
  <si>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</si>
  <si>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</si>
  <si>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</si>
  <si>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</si>
  <si>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</si>
  <si>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</si>
  <si>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</si>
  <si>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</si>
  <si>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</si>
  <si>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</si>
  <si>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</si>
  <si>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</si>
  <si>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</si>
  <si>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</si>
  <si>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</si>
  <si>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</si>
  <si>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</si>
  <si>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</si>
  <si>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</si>
  <si>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</si>
  <si>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</si>
  <si>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</si>
  <si>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</si>
  <si>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</si>
  <si>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</si>
  <si>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</si>
  <si>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</si>
  <si>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</si>
  <si>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</si>
  <si>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</si>
  <si>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</si>
  <si>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</si>
  <si>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</si>
  <si>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</si>
  <si>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</si>
  <si>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</si>
  <si>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</si>
  <si>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</si>
  <si>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</si>
  <si>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</si>
  <si>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</si>
  <si>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</si>
  <si>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</si>
  <si>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</si>
  <si>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</si>
  <si>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</si>
  <si>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</si>
  <si>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</si>
  <si>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</si>
  <si>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</si>
  <si>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</si>
  <si>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</si>
  <si>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</si>
  <si>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</si>
  <si>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</si>
  <si>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</si>
  <si>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</si>
  <si>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</si>
  <si>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</si>
  <si>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</si>
  <si>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</si>
  <si>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</si>
  <si>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</si>
  <si>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</si>
  <si>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</si>
  <si>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</si>
  <si>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</si>
  <si>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</si>
  <si>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</si>
  <si>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</si>
  <si>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</si>
  <si>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</si>
  <si>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</si>
  <si>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</si>
  <si>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</si>
  <si>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</si>
  <si>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</si>
  <si>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</si>
  <si>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</si>
  <si>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</si>
  <si>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</si>
  <si>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</si>
  <si>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</si>
  <si>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</si>
  <si>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</si>
  <si>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</si>
  <si>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</si>
  <si>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</si>
  <si>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</si>
  <si>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</si>
  <si>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</si>
  <si>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</si>
  <si>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</si>
  <si>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</si>
  <si>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</si>
  <si>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</si>
  <si>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</si>
  <si>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</si>
  <si>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</si>
  <si>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</si>
  <si>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</si>
  <si>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</si>
  <si>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</si>
  <si>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</si>
  <si>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</si>
  <si>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</si>
  <si>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</si>
  <si>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</si>
  <si>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</si>
  <si>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</si>
  <si>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</si>
  <si>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</si>
  <si>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</si>
  <si>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</si>
  <si>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</si>
  <si>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</si>
  <si>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</si>
  <si>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</si>
  <si>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</si>
  <si>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</si>
  <si>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</si>
  <si>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</si>
  <si>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</si>
  <si>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</si>
  <si>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</si>
  <si>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</si>
  <si>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</si>
  <si>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</si>
  <si>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</si>
  <si>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</si>
  <si>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</si>
  <si>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</si>
  <si>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</si>
  <si>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</si>
  <si>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</si>
  <si>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</si>
  <si>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</si>
  <si>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</si>
  <si>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</si>
  <si>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</si>
  <si>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</si>
  <si>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</si>
  <si>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</si>
  <si>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</si>
  <si>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</si>
  <si>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</si>
  <si>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</si>
  <si>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</si>
  <si>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</si>
  <si>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</si>
  <si>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</si>
  <si>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</si>
  <si>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</si>
  <si>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</si>
  <si>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</si>
  <si>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</si>
  <si>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</si>
  <si>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</si>
  <si>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</si>
  <si>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</si>
  <si>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</si>
  <si>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</si>
  <si>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</si>
  <si>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</si>
  <si>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</si>
  <si>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</si>
  <si>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</si>
  <si>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</si>
  <si>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</si>
  <si>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</si>
  <si>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</si>
  <si>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</si>
  <si>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</si>
  <si>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</si>
  <si>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</si>
  <si>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</si>
  <si>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</si>
  <si>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</si>
  <si>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</si>
  <si>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</si>
  <si>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</si>
  <si>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</si>
  <si>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</si>
  <si>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</si>
  <si>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</si>
  <si>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</si>
  <si>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</si>
  <si>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</si>
  <si>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</si>
  <si>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</si>
  <si>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</si>
  <si>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</si>
  <si>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</si>
  <si>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</si>
  <si>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</si>
  <si>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</si>
  <si>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</si>
  <si>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</si>
  <si>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</si>
  <si>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</si>
  <si>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</si>
  <si>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</si>
  <si>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</si>
  <si>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</si>
  <si>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</si>
  <si>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</si>
  <si>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</si>
  <si>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</si>
  <si>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</si>
  <si>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</si>
  <si>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</si>
  <si>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</si>
  <si>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</si>
  <si>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</si>
  <si>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</si>
  <si>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</si>
  <si>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</si>
  <si>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</si>
  <si>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</si>
  <si>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</si>
  <si>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</si>
  <si>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</si>
  <si>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</si>
  <si>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</si>
  <si>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</si>
  <si>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</si>
  <si>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</si>
  <si>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</si>
  <si>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</si>
  <si>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</si>
  <si>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</si>
  <si>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</si>
  <si>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</si>
  <si>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</si>
  <si>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</si>
  <si>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</si>
  <si>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</si>
  <si>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</si>
  <si>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</si>
  <si>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</si>
  <si>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</si>
  <si>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</si>
  <si>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</si>
  <si>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</si>
  <si>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</si>
  <si>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</si>
  <si>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</si>
  <si>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</si>
  <si>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</si>
  <si>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</si>
  <si>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</si>
  <si>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</si>
  <si>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</si>
  <si>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</si>
  <si>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</si>
  <si>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</si>
  <si>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</si>
  <si>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</si>
  <si>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</si>
  <si>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</si>
  <si>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</si>
  <si>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</si>
  <si>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</si>
  <si>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</si>
  <si>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</si>
  <si>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</si>
  <si>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</si>
  <si>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</si>
  <si>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</si>
  <si>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</si>
  <si>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</si>
  <si>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</si>
  <si>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</si>
  <si>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</si>
  <si>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</si>
  <si>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</si>
  <si>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</si>
  <si>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</si>
  <si>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</si>
  <si>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</si>
  <si>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</si>
  <si>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</si>
  <si>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</si>
  <si>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</si>
  <si>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</si>
  <si>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</si>
  <si>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</si>
  <si>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</si>
  <si>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</si>
  <si>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</si>
  <si>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</si>
  <si>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</si>
  <si>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</si>
  <si>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</si>
  <si>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</si>
  <si>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</si>
  <si>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</si>
  <si>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</si>
  <si>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</si>
  <si>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</si>
  <si>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</si>
  <si>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</si>
  <si>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</si>
  <si>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</si>
  <si>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</si>
  <si>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</si>
  <si>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</si>
  <si>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</si>
  <si>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</si>
  <si>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</si>
  <si>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</si>
  <si>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</si>
  <si>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</si>
  <si>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</si>
  <si>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</si>
  <si>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</si>
  <si>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</si>
  <si>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</si>
  <si>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</si>
  <si>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</si>
  <si>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</si>
  <si>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</si>
  <si>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</si>
  <si>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</si>
  <si>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</si>
  <si>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</si>
  <si>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</si>
  <si>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</si>
  <si>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</si>
  <si>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</si>
  <si>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</si>
  <si>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</si>
  <si>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</si>
  <si>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</si>
  <si>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</si>
  <si>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</si>
  <si>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</si>
  <si>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</si>
  <si>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</si>
  <si>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</si>
  <si>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</si>
  <si>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</si>
  <si>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</si>
  <si>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</si>
  <si>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</si>
  <si>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</si>
  <si>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</si>
  <si>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</si>
  <si>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</si>
  <si>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</si>
  <si>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</si>
  <si>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</si>
  <si>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</si>
  <si>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</si>
  <si>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</si>
  <si>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</si>
  <si>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</si>
  <si>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</si>
  <si>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</si>
  <si>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</si>
  <si>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</si>
  <si>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</si>
  <si>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</si>
  <si>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</si>
  <si>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</si>
  <si>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</si>
  <si>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</si>
  <si>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</si>
  <si>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</si>
  <si>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</si>
  <si>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</si>
  <si>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</si>
  <si>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</si>
  <si>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</si>
  <si>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</si>
  <si>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</si>
  <si>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</si>
  <si>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</si>
  <si>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</si>
  <si>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</si>
  <si>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</si>
  <si>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</si>
  <si>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</si>
  <si>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</si>
  <si>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</si>
  <si>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</si>
  <si>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</si>
  <si>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</si>
  <si>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</si>
  <si>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</si>
  <si>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</si>
  <si>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</si>
  <si>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</si>
  <si>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</si>
  <si>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</si>
  <si>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</si>
  <si>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</si>
  <si>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</si>
  <si>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</si>
  <si>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</si>
  <si>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</si>
  <si>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</si>
  <si>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</si>
  <si>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</si>
  <si>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</si>
  <si>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</si>
  <si>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</si>
  <si>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</si>
  <si>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</si>
  <si>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</si>
  <si>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</si>
  <si>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</si>
  <si>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</si>
  <si>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</si>
  <si>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</si>
  <si>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</si>
  <si>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</si>
  <si>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</si>
  <si>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</si>
  <si>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</si>
  <si>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</si>
  <si>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</si>
  <si>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</si>
  <si>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</si>
  <si>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</si>
  <si>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</si>
  <si>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</si>
  <si>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</si>
  <si>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</si>
  <si>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</si>
  <si>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</si>
  <si>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</si>
  <si>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</si>
  <si>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</si>
  <si>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</si>
  <si>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</si>
  <si>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</si>
  <si>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</si>
  <si>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</si>
  <si>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</si>
  <si>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</si>
  <si>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</si>
  <si>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</si>
  <si>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</si>
  <si>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</si>
  <si>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</si>
  <si>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</si>
  <si>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</si>
  <si>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</si>
  <si>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</si>
  <si>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</si>
  <si>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</si>
  <si>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</si>
  <si>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</si>
  <si>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</si>
  <si>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</si>
  <si>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</si>
  <si>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</si>
  <si>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</si>
  <si>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</si>
  <si>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</si>
  <si>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</si>
  <si>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</si>
  <si>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</si>
  <si>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</si>
  <si>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</si>
  <si>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</si>
  <si>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</si>
  <si>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</si>
  <si>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</si>
  <si>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</si>
  <si>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</si>
  <si>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</si>
  <si>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</si>
  <si>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</si>
  <si>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</si>
  <si>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</si>
  <si>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</si>
  <si>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</si>
  <si>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</si>
  <si>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</si>
  <si>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</si>
  <si>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</si>
  <si>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</si>
  <si>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</si>
  <si>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</si>
  <si>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</si>
  <si>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</si>
  <si>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</si>
  <si>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</si>
  <si>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</si>
  <si>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</si>
  <si>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</si>
  <si>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</si>
  <si>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</si>
  <si>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</si>
  <si>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</si>
  <si>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</si>
  <si>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</si>
  <si>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</si>
  <si>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</si>
  <si>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</si>
  <si>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</si>
  <si>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</si>
  <si>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</si>
  <si>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</si>
  <si>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</si>
  <si>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</si>
  <si>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</si>
  <si>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</si>
  <si>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</si>
  <si>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</si>
  <si>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</si>
  <si>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</si>
  <si>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</si>
  <si>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</si>
  <si>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</si>
  <si>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</si>
  <si>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</si>
  <si>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</si>
  <si>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</si>
  <si>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</si>
  <si>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</si>
  <si>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</si>
  <si>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</si>
  <si>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</si>
  <si>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</si>
  <si>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</si>
  <si>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</si>
  <si>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</si>
  <si>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</si>
  <si>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</si>
  <si>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</si>
  <si>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</si>
  <si>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</si>
  <si>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</si>
  <si>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</si>
  <si>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</si>
  <si>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</si>
  <si>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</si>
  <si>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</si>
  <si>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</si>
  <si>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</si>
  <si>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</si>
  <si>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</si>
  <si>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</si>
  <si>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</si>
  <si>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</si>
  <si>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</si>
  <si>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</si>
  <si>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</si>
  <si>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</si>
  <si>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</si>
  <si>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</si>
  <si>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</si>
  <si>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</si>
  <si>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</si>
  <si>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</si>
  <si>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</si>
  <si>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</si>
  <si>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</si>
  <si>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</si>
  <si>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</si>
  <si>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</si>
  <si>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</si>
  <si>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</si>
  <si>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</si>
  <si>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</si>
  <si>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</si>
  <si>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</si>
  <si>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</si>
  <si>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</si>
  <si>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</si>
  <si>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</si>
  <si>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</si>
  <si>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</si>
  <si>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</si>
  <si>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</si>
  <si>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</si>
  <si>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</si>
  <si>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</si>
  <si>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</si>
  <si>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</si>
  <si>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</si>
  <si>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</si>
  <si>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</si>
  <si>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</si>
  <si>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</si>
  <si>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</si>
  <si>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</si>
  <si>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</si>
  <si>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</si>
  <si>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</si>
  <si>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</si>
  <si>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</si>
  <si>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</si>
  <si>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</si>
  <si>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</si>
  <si>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</si>
  <si>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</si>
  <si>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</si>
  <si>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</si>
  <si>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</si>
  <si>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</si>
  <si>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</si>
  <si>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</si>
  <si>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</si>
  <si>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</si>
  <si>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</si>
  <si>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</si>
  <si>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</si>
  <si>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</si>
  <si>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</si>
  <si>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</si>
  <si>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</si>
  <si>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</si>
  <si>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</si>
  <si>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</si>
  <si>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</si>
  <si>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</si>
  <si>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</si>
  <si>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</si>
  <si>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</si>
  <si>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</si>
  <si>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</si>
  <si>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</si>
  <si>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</si>
  <si>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</si>
  <si>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</si>
  <si>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</si>
  <si>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</si>
  <si>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</si>
  <si>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</si>
  <si>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</si>
  <si>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</si>
  <si>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</si>
  <si>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</si>
  <si>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</si>
  <si>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</si>
  <si>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</si>
  <si>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</si>
  <si>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</si>
  <si>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</si>
  <si>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</si>
  <si>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</si>
  <si>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</si>
  <si>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</si>
  <si>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</si>
  <si>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</si>
  <si>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</si>
  <si>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</si>
  <si>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</si>
  <si>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</si>
  <si>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</si>
  <si>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</si>
  <si>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</si>
  <si>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</si>
  <si>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</si>
  <si>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</si>
  <si>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</si>
  <si>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</si>
  <si>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</si>
  <si>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</si>
  <si>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</si>
  <si>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Дзержинський районний суд м.Харкова</t>
  </si>
  <si>
    <t>61202.м. Харків.пр. Перемоги 52в</t>
  </si>
  <si>
    <t/>
  </si>
  <si>
    <t>В.В. Худик</t>
  </si>
  <si>
    <t>О.В. Ілова</t>
  </si>
  <si>
    <t>336-20-42</t>
  </si>
  <si>
    <t>inbox@dg.hr.court.gov.ua</t>
  </si>
  <si>
    <t>3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</si>
</sst>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2355</v>
      </c>
      <c r="E38" s="153"/>
      <c r="F38" s="153"/>
      <c r="G38" s="153"/>
      <c r="H38" s="154"/>
    </row>
    <row r="39" spans="1:8" ht="12.75" customHeight="1">
      <c r="A39" s="49"/>
      <c r="B39" s="51"/>
      <c r="D39" s="45"/>
      <c r="E39" s="45"/>
      <c r="F39" s="45"/>
      <c r="G39" s="45"/>
      <c r="H39" s="52"/>
    </row>
    <row r="40" spans="1:8" ht="12.75" customHeight="1">
      <c r="A40" s="49"/>
      <c r="B40" s="51" t="s">
        <v>2180</v>
      </c>
      <c r="D40" s="155" t="s">
        <v>2356</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&amp;L657BB93B&amp;C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932</v>
      </c>
      <c r="E8" s="32">
        <f>SUM(E9:E446)</f>
        <v>67</v>
      </c>
      <c r="F8" s="32">
        <f>SUM(F9:F446)</f>
        <v>0</v>
      </c>
      <c r="G8" s="32">
        <f>SUM(G9:G446)</f>
        <v>811</v>
      </c>
      <c r="H8" s="32">
        <f>SUM(H9:H446)</f>
        <v>54</v>
      </c>
      <c r="I8" s="32">
        <f>SUM(J8:M8)</f>
        <v>426</v>
      </c>
      <c r="J8" s="32">
        <f>SUM(J9:J446)</f>
        <v>148</v>
      </c>
      <c r="K8" s="32">
        <f>SUM(K9:K446)</f>
        <v>1</v>
      </c>
      <c r="L8" s="32">
        <f>SUM(L9:L446)</f>
        <v>269</v>
      </c>
      <c r="M8" s="32">
        <f>SUM(M9:M446)</f>
        <v>8</v>
      </c>
      <c r="N8" s="32">
        <f>SUM(O8:R8)</f>
        <v>314</v>
      </c>
      <c r="O8" s="32">
        <f>SUM(O9:O446)</f>
        <v>213</v>
      </c>
      <c r="P8" s="32">
        <f>SUM(P9:P446)</f>
        <v>1</v>
      </c>
      <c r="Q8" s="32">
        <f>SUM(Q9:Q446)</f>
        <v>99</v>
      </c>
      <c r="R8" s="32">
        <f>SUM(R9:R446)</f>
        <v>1</v>
      </c>
      <c r="S8" s="32">
        <f>SUM(T8:W8)</f>
        <v>1044</v>
      </c>
      <c r="T8" s="32">
        <f>SUM(T9:T446)</f>
        <v>2</v>
      </c>
      <c r="U8" s="32">
        <f>SUM(U9:U446)</f>
        <v>0</v>
      </c>
      <c r="V8" s="32">
        <f>SUM(V9:V446)</f>
        <v>981</v>
      </c>
      <c r="W8" s="32">
        <f>SUM(W9:W446)</f>
        <v>61</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2</v>
      </c>
      <c r="E12" s="6"/>
      <c r="F12" s="6"/>
      <c r="G12" s="6">
        <v>1</v>
      </c>
      <c r="H12" s="6">
        <v>1</v>
      </c>
      <c r="I12" s="6">
        <v>4</v>
      </c>
      <c r="J12" s="6"/>
      <c r="K12" s="6"/>
      <c r="L12" s="6"/>
      <c r="M12" s="6">
        <v>4</v>
      </c>
      <c r="N12" s="6"/>
      <c r="O12" s="6"/>
      <c r="P12" s="6"/>
      <c r="Q12" s="6"/>
      <c r="R12" s="6"/>
      <c r="S12" s="6">
        <v>6</v>
      </c>
      <c r="T12" s="6"/>
      <c r="U12" s="6"/>
      <c r="V12" s="6">
        <v>1</v>
      </c>
      <c r="W12" s="6">
        <v>5</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c r="A14" s="89">
        <v>411010106</v>
      </c>
      <c r="B14" s="30" t="s">
        <v>18</v>
      </c>
      <c r="C14" s="99"/>
      <c r="D14" s="6"/>
      <c r="E14" s="6"/>
      <c r="F14" s="6"/>
      <c r="G14" s="6"/>
      <c r="H14" s="6"/>
      <c r="I14" s="6">
        <v>1</v>
      </c>
      <c r="J14" s="6"/>
      <c r="K14" s="6"/>
      <c r="L14" s="6"/>
      <c r="M14" s="6">
        <v>1</v>
      </c>
      <c r="N14" s="6"/>
      <c r="O14" s="6"/>
      <c r="P14" s="6"/>
      <c r="Q14" s="6"/>
      <c r="R14" s="6"/>
      <c r="S14" s="6">
        <v>1</v>
      </c>
      <c r="T14" s="6"/>
      <c r="U14" s="6"/>
      <c r="V14" s="6"/>
      <c r="W14" s="6">
        <v>1</v>
      </c>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2166</v>
      </c>
      <c r="C17" s="99"/>
      <c r="D17" s="40">
        <v>1</v>
      </c>
      <c r="E17" s="40"/>
      <c r="F17" s="40"/>
      <c r="G17" s="40">
        <v>1</v>
      </c>
      <c r="H17" s="40"/>
      <c r="I17" s="40">
        <v>21</v>
      </c>
      <c r="J17" s="40">
        <v>7</v>
      </c>
      <c r="K17" s="40"/>
      <c r="L17" s="40">
        <v>14</v>
      </c>
      <c r="M17" s="40"/>
      <c r="N17" s="40">
        <v>8</v>
      </c>
      <c r="O17" s="40">
        <v>7</v>
      </c>
      <c r="P17" s="40"/>
      <c r="Q17" s="40">
        <v>1</v>
      </c>
      <c r="R17" s="40"/>
      <c r="S17" s="40">
        <v>14</v>
      </c>
      <c r="T17" s="40"/>
      <c r="U17" s="40"/>
      <c r="V17" s="40">
        <v>14</v>
      </c>
      <c r="W17" s="40"/>
      <c r="X17" s="39">
        <v>132</v>
      </c>
      <c r="Y17" s="105"/>
      <c r="Z17" s="105"/>
    </row>
    <row r="18" spans="1:26" s="41" customFormat="1" ht="38.25">
      <c r="A18" s="90">
        <v>411010110</v>
      </c>
      <c r="B18" s="42" t="s">
        <v>2167</v>
      </c>
      <c r="C18" s="99"/>
      <c r="D18" s="40">
        <v>1</v>
      </c>
      <c r="E18" s="40"/>
      <c r="F18" s="40"/>
      <c r="G18" s="40"/>
      <c r="H18" s="40">
        <v>1</v>
      </c>
      <c r="I18" s="40"/>
      <c r="J18" s="40"/>
      <c r="K18" s="40"/>
      <c r="L18" s="40"/>
      <c r="M18" s="40"/>
      <c r="N18" s="40"/>
      <c r="O18" s="40"/>
      <c r="P18" s="40"/>
      <c r="Q18" s="40"/>
      <c r="R18" s="40"/>
      <c r="S18" s="40">
        <v>1</v>
      </c>
      <c r="T18" s="40"/>
      <c r="U18" s="40"/>
      <c r="V18" s="40"/>
      <c r="W18" s="40">
        <v>1</v>
      </c>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14</v>
      </c>
      <c r="E21" s="40"/>
      <c r="F21" s="40"/>
      <c r="G21" s="40">
        <v>6</v>
      </c>
      <c r="H21" s="40">
        <v>8</v>
      </c>
      <c r="I21" s="40">
        <v>4</v>
      </c>
      <c r="J21" s="40"/>
      <c r="K21" s="40"/>
      <c r="L21" s="40">
        <v>3</v>
      </c>
      <c r="M21" s="40">
        <v>1</v>
      </c>
      <c r="N21" s="40">
        <v>2</v>
      </c>
      <c r="O21" s="40"/>
      <c r="P21" s="40"/>
      <c r="Q21" s="40">
        <v>2</v>
      </c>
      <c r="R21" s="40"/>
      <c r="S21" s="40">
        <v>16</v>
      </c>
      <c r="T21" s="40"/>
      <c r="U21" s="40"/>
      <c r="V21" s="40">
        <v>7</v>
      </c>
      <c r="W21" s="40">
        <v>9</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v>1</v>
      </c>
      <c r="O24" s="40"/>
      <c r="P24" s="40"/>
      <c r="Q24" s="40">
        <v>1</v>
      </c>
      <c r="R24" s="40"/>
      <c r="S24" s="40"/>
      <c r="T24" s="40"/>
      <c r="U24" s="40"/>
      <c r="V24" s="40"/>
      <c r="W24" s="40"/>
      <c r="X24" s="39">
        <v>991</v>
      </c>
      <c r="Y24" s="105"/>
      <c r="Z24" s="105"/>
    </row>
    <row r="25" spans="1:26" s="41" customFormat="1" ht="12.75">
      <c r="A25" s="90">
        <v>411010205</v>
      </c>
      <c r="B25" s="42" t="s">
        <v>26</v>
      </c>
      <c r="C25" s="99"/>
      <c r="D25" s="40"/>
      <c r="E25" s="40"/>
      <c r="F25" s="40"/>
      <c r="G25" s="40"/>
      <c r="H25" s="40"/>
      <c r="I25" s="40">
        <v>2</v>
      </c>
      <c r="J25" s="40"/>
      <c r="K25" s="40"/>
      <c r="L25" s="40">
        <v>2</v>
      </c>
      <c r="M25" s="40"/>
      <c r="N25" s="40"/>
      <c r="O25" s="40"/>
      <c r="P25" s="40"/>
      <c r="Q25" s="40"/>
      <c r="R25" s="40"/>
      <c r="S25" s="40">
        <v>2</v>
      </c>
      <c r="T25" s="40"/>
      <c r="U25" s="40"/>
      <c r="V25" s="40">
        <v>2</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19</v>
      </c>
      <c r="E27" s="40">
        <v>1</v>
      </c>
      <c r="F27" s="40"/>
      <c r="G27" s="40">
        <v>18</v>
      </c>
      <c r="H27" s="40"/>
      <c r="I27" s="40">
        <v>4</v>
      </c>
      <c r="J27" s="40"/>
      <c r="K27" s="40"/>
      <c r="L27" s="40">
        <v>4</v>
      </c>
      <c r="M27" s="40"/>
      <c r="N27" s="40">
        <v>3</v>
      </c>
      <c r="O27" s="40">
        <v>1</v>
      </c>
      <c r="P27" s="40"/>
      <c r="Q27" s="40">
        <v>2</v>
      </c>
      <c r="R27" s="40"/>
      <c r="S27" s="40">
        <v>20</v>
      </c>
      <c r="T27" s="40"/>
      <c r="U27" s="40"/>
      <c r="V27" s="40">
        <v>20</v>
      </c>
      <c r="W27" s="40"/>
      <c r="X27" s="39">
        <v>765</v>
      </c>
      <c r="Y27" s="105"/>
      <c r="Z27" s="105"/>
    </row>
    <row r="28" spans="1:26" s="41" customFormat="1" ht="12.75">
      <c r="A28" s="90">
        <v>411010208</v>
      </c>
      <c r="B28" s="42" t="s">
        <v>29</v>
      </c>
      <c r="C28" s="99"/>
      <c r="D28" s="40">
        <v>23</v>
      </c>
      <c r="E28" s="40">
        <v>2</v>
      </c>
      <c r="F28" s="40"/>
      <c r="G28" s="40">
        <v>21</v>
      </c>
      <c r="H28" s="40"/>
      <c r="I28" s="40">
        <v>9</v>
      </c>
      <c r="J28" s="40">
        <v>2</v>
      </c>
      <c r="K28" s="40"/>
      <c r="L28" s="40">
        <v>7</v>
      </c>
      <c r="M28" s="40"/>
      <c r="N28" s="40">
        <v>6</v>
      </c>
      <c r="O28" s="40">
        <v>4</v>
      </c>
      <c r="P28" s="40"/>
      <c r="Q28" s="40">
        <v>2</v>
      </c>
      <c r="R28" s="40"/>
      <c r="S28" s="40">
        <v>26</v>
      </c>
      <c r="T28" s="40"/>
      <c r="U28" s="40"/>
      <c r="V28" s="40">
        <v>26</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41</v>
      </c>
      <c r="E31" s="40"/>
      <c r="F31" s="40"/>
      <c r="G31" s="40">
        <v>41</v>
      </c>
      <c r="H31" s="40"/>
      <c r="I31" s="40">
        <v>35</v>
      </c>
      <c r="J31" s="40">
        <v>24</v>
      </c>
      <c r="K31" s="40"/>
      <c r="L31" s="40">
        <v>11</v>
      </c>
      <c r="M31" s="40"/>
      <c r="N31" s="40">
        <v>33</v>
      </c>
      <c r="O31" s="40">
        <v>24</v>
      </c>
      <c r="P31" s="40"/>
      <c r="Q31" s="40">
        <v>9</v>
      </c>
      <c r="R31" s="40"/>
      <c r="S31" s="40">
        <v>43</v>
      </c>
      <c r="T31" s="40"/>
      <c r="U31" s="40"/>
      <c r="V31" s="40">
        <v>43</v>
      </c>
      <c r="W31" s="40"/>
      <c r="X31" s="39">
        <v>406</v>
      </c>
      <c r="Y31" s="105"/>
      <c r="Z31" s="105"/>
    </row>
    <row r="32" spans="1:26" s="41" customFormat="1" ht="12.75">
      <c r="A32" s="90">
        <v>411010212</v>
      </c>
      <c r="B32" s="42" t="s">
        <v>33</v>
      </c>
      <c r="C32" s="99"/>
      <c r="D32" s="40">
        <v>1</v>
      </c>
      <c r="E32" s="40"/>
      <c r="F32" s="40"/>
      <c r="G32" s="40">
        <v>1</v>
      </c>
      <c r="H32" s="40"/>
      <c r="I32" s="40"/>
      <c r="J32" s="40"/>
      <c r="K32" s="40"/>
      <c r="L32" s="40"/>
      <c r="M32" s="40"/>
      <c r="N32" s="40"/>
      <c r="O32" s="40"/>
      <c r="P32" s="40"/>
      <c r="Q32" s="40"/>
      <c r="R32" s="40"/>
      <c r="S32" s="40">
        <v>1</v>
      </c>
      <c r="T32" s="40"/>
      <c r="U32" s="40"/>
      <c r="V32" s="40">
        <v>1</v>
      </c>
      <c r="W32" s="40"/>
      <c r="X32" s="39">
        <v>368</v>
      </c>
      <c r="Y32" s="105"/>
      <c r="Z32" s="105"/>
    </row>
    <row r="33" spans="1:26" s="41" customFormat="1" ht="12.75">
      <c r="A33" s="90">
        <v>411010213</v>
      </c>
      <c r="B33" s="42" t="s">
        <v>33</v>
      </c>
      <c r="C33" s="99"/>
      <c r="D33" s="40">
        <v>2</v>
      </c>
      <c r="E33" s="40"/>
      <c r="F33" s="40"/>
      <c r="G33" s="40">
        <v>2</v>
      </c>
      <c r="H33" s="40"/>
      <c r="I33" s="40"/>
      <c r="J33" s="40"/>
      <c r="K33" s="40"/>
      <c r="L33" s="40"/>
      <c r="M33" s="40"/>
      <c r="N33" s="40"/>
      <c r="O33" s="40"/>
      <c r="P33" s="40"/>
      <c r="Q33" s="40"/>
      <c r="R33" s="40"/>
      <c r="S33" s="40">
        <v>2</v>
      </c>
      <c r="T33" s="40"/>
      <c r="U33" s="40"/>
      <c r="V33" s="40">
        <v>2</v>
      </c>
      <c r="W33" s="40"/>
      <c r="X33" s="39">
        <v>390</v>
      </c>
      <c r="Y33" s="105"/>
      <c r="Z33" s="105"/>
    </row>
    <row r="34" spans="1:26" s="41" customFormat="1" ht="12.75">
      <c r="A34" s="90">
        <v>411010214</v>
      </c>
      <c r="B34" s="42" t="s">
        <v>34</v>
      </c>
      <c r="C34" s="99"/>
      <c r="D34" s="40">
        <v>3</v>
      </c>
      <c r="E34" s="40"/>
      <c r="F34" s="40"/>
      <c r="G34" s="40">
        <v>2</v>
      </c>
      <c r="H34" s="40">
        <v>1</v>
      </c>
      <c r="I34" s="40"/>
      <c r="J34" s="40"/>
      <c r="K34" s="40"/>
      <c r="L34" s="40"/>
      <c r="M34" s="40"/>
      <c r="N34" s="40">
        <v>1</v>
      </c>
      <c r="O34" s="40"/>
      <c r="P34" s="40"/>
      <c r="Q34" s="40">
        <v>1</v>
      </c>
      <c r="R34" s="40"/>
      <c r="S34" s="40">
        <v>2</v>
      </c>
      <c r="T34" s="40"/>
      <c r="U34" s="40"/>
      <c r="V34" s="40">
        <v>1</v>
      </c>
      <c r="W34" s="40">
        <v>1</v>
      </c>
      <c r="X34" s="39">
        <v>485</v>
      </c>
      <c r="Y34" s="105"/>
      <c r="Z34" s="105"/>
    </row>
    <row r="35" spans="1:26" s="41" customFormat="1" ht="12.75">
      <c r="A35" s="90">
        <v>411010215</v>
      </c>
      <c r="B35" s="42" t="s">
        <v>35</v>
      </c>
      <c r="C35" s="99"/>
      <c r="D35" s="40">
        <v>2</v>
      </c>
      <c r="E35" s="40">
        <v>1</v>
      </c>
      <c r="F35" s="40"/>
      <c r="G35" s="40">
        <v>1</v>
      </c>
      <c r="H35" s="40"/>
      <c r="I35" s="40">
        <v>1</v>
      </c>
      <c r="J35" s="40"/>
      <c r="K35" s="40"/>
      <c r="L35" s="40">
        <v>1</v>
      </c>
      <c r="M35" s="40"/>
      <c r="N35" s="40">
        <v>1</v>
      </c>
      <c r="O35" s="40">
        <v>1</v>
      </c>
      <c r="P35" s="40"/>
      <c r="Q35" s="40"/>
      <c r="R35" s="40"/>
      <c r="S35" s="40">
        <v>2</v>
      </c>
      <c r="T35" s="40"/>
      <c r="U35" s="40"/>
      <c r="V35" s="40">
        <v>2</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c r="A43" s="90">
        <v>411010223</v>
      </c>
      <c r="B43" s="42" t="s">
        <v>43</v>
      </c>
      <c r="C43" s="99"/>
      <c r="D43" s="40">
        <v>1</v>
      </c>
      <c r="E43" s="40"/>
      <c r="F43" s="40"/>
      <c r="G43" s="40">
        <v>1</v>
      </c>
      <c r="H43" s="40"/>
      <c r="I43" s="40"/>
      <c r="J43" s="40"/>
      <c r="K43" s="40"/>
      <c r="L43" s="40"/>
      <c r="M43" s="40"/>
      <c r="N43" s="40"/>
      <c r="O43" s="40"/>
      <c r="P43" s="40"/>
      <c r="Q43" s="40"/>
      <c r="R43" s="40"/>
      <c r="S43" s="40">
        <v>1</v>
      </c>
      <c r="T43" s="40"/>
      <c r="U43" s="40"/>
      <c r="V43" s="40">
        <v>1</v>
      </c>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c r="A46" s="90">
        <v>411010226</v>
      </c>
      <c r="B46" s="42" t="s">
        <v>46</v>
      </c>
      <c r="C46" s="99"/>
      <c r="D46" s="40">
        <v>2</v>
      </c>
      <c r="E46" s="40"/>
      <c r="F46" s="40"/>
      <c r="G46" s="40">
        <v>2</v>
      </c>
      <c r="H46" s="40"/>
      <c r="I46" s="40"/>
      <c r="J46" s="40"/>
      <c r="K46" s="40"/>
      <c r="L46" s="40"/>
      <c r="M46" s="40"/>
      <c r="N46" s="40"/>
      <c r="O46" s="40"/>
      <c r="P46" s="40"/>
      <c r="Q46" s="40"/>
      <c r="R46" s="40"/>
      <c r="S46" s="40">
        <v>2</v>
      </c>
      <c r="T46" s="40"/>
      <c r="U46" s="40"/>
      <c r="V46" s="40">
        <v>2</v>
      </c>
      <c r="W46" s="40"/>
      <c r="X46" s="39">
        <v>507</v>
      </c>
      <c r="Y46" s="105"/>
      <c r="Z46" s="105"/>
    </row>
    <row r="47" spans="1:26" s="41" customFormat="1" ht="12.75">
      <c r="A47" s="90">
        <v>411010227</v>
      </c>
      <c r="B47" s="42" t="s">
        <v>47</v>
      </c>
      <c r="C47" s="99"/>
      <c r="D47" s="40">
        <v>2</v>
      </c>
      <c r="E47" s="40">
        <v>1</v>
      </c>
      <c r="F47" s="40"/>
      <c r="G47" s="40">
        <v>1</v>
      </c>
      <c r="H47" s="40"/>
      <c r="I47" s="40"/>
      <c r="J47" s="40"/>
      <c r="K47" s="40"/>
      <c r="L47" s="40"/>
      <c r="M47" s="40"/>
      <c r="N47" s="40">
        <v>1</v>
      </c>
      <c r="O47" s="40">
        <v>1</v>
      </c>
      <c r="P47" s="40"/>
      <c r="Q47" s="40"/>
      <c r="R47" s="40"/>
      <c r="S47" s="40">
        <v>1</v>
      </c>
      <c r="T47" s="40"/>
      <c r="U47" s="40"/>
      <c r="V47" s="40">
        <v>1</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1</v>
      </c>
      <c r="J53" s="40"/>
      <c r="K53" s="40"/>
      <c r="L53" s="40">
        <v>1</v>
      </c>
      <c r="M53" s="40"/>
      <c r="N53" s="40"/>
      <c r="O53" s="40"/>
      <c r="P53" s="40"/>
      <c r="Q53" s="40"/>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c r="F55" s="40"/>
      <c r="G55" s="40">
        <v>1</v>
      </c>
      <c r="H55" s="40"/>
      <c r="I55" s="40"/>
      <c r="J55" s="40"/>
      <c r="K55" s="40"/>
      <c r="L55" s="40"/>
      <c r="M55" s="40"/>
      <c r="N55" s="40"/>
      <c r="O55" s="40"/>
      <c r="P55" s="40"/>
      <c r="Q55" s="40"/>
      <c r="R55" s="40"/>
      <c r="S55" s="40">
        <v>1</v>
      </c>
      <c r="T55" s="40"/>
      <c r="U55" s="40"/>
      <c r="V55" s="40">
        <v>1</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1</v>
      </c>
      <c r="E58" s="40"/>
      <c r="F58" s="40"/>
      <c r="G58" s="40"/>
      <c r="H58" s="40">
        <v>1</v>
      </c>
      <c r="I58" s="40"/>
      <c r="J58" s="40"/>
      <c r="K58" s="40"/>
      <c r="L58" s="40"/>
      <c r="M58" s="40"/>
      <c r="N58" s="40"/>
      <c r="O58" s="40"/>
      <c r="P58" s="40"/>
      <c r="Q58" s="40"/>
      <c r="R58" s="40"/>
      <c r="S58" s="40">
        <v>1</v>
      </c>
      <c r="T58" s="40"/>
      <c r="U58" s="40"/>
      <c r="V58" s="40"/>
      <c r="W58" s="40">
        <v>1</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5</v>
      </c>
      <c r="E66" s="40"/>
      <c r="F66" s="40"/>
      <c r="G66" s="40">
        <v>3</v>
      </c>
      <c r="H66" s="40">
        <v>2</v>
      </c>
      <c r="I66" s="40">
        <v>1</v>
      </c>
      <c r="J66" s="40"/>
      <c r="K66" s="40">
        <v>1</v>
      </c>
      <c r="L66" s="40"/>
      <c r="M66" s="40"/>
      <c r="N66" s="40">
        <v>1</v>
      </c>
      <c r="O66" s="40"/>
      <c r="P66" s="40">
        <v>1</v>
      </c>
      <c r="Q66" s="40"/>
      <c r="R66" s="40"/>
      <c r="S66" s="40">
        <v>5</v>
      </c>
      <c r="T66" s="40"/>
      <c r="U66" s="40"/>
      <c r="V66" s="40">
        <v>3</v>
      </c>
      <c r="W66" s="40">
        <v>2</v>
      </c>
      <c r="X66" s="39">
        <v>878</v>
      </c>
      <c r="Y66" s="105"/>
      <c r="Z66" s="105"/>
    </row>
    <row r="67" spans="1:26" s="41" customFormat="1" ht="12.75">
      <c r="A67" s="90">
        <v>411010403</v>
      </c>
      <c r="B67" s="42" t="s">
        <v>66</v>
      </c>
      <c r="C67" s="99"/>
      <c r="D67" s="40"/>
      <c r="E67" s="40"/>
      <c r="F67" s="40"/>
      <c r="G67" s="40"/>
      <c r="H67" s="40"/>
      <c r="I67" s="40">
        <v>1</v>
      </c>
      <c r="J67" s="40"/>
      <c r="K67" s="40"/>
      <c r="L67" s="40">
        <v>1</v>
      </c>
      <c r="M67" s="40"/>
      <c r="N67" s="40"/>
      <c r="O67" s="40"/>
      <c r="P67" s="40"/>
      <c r="Q67" s="40"/>
      <c r="R67" s="40"/>
      <c r="S67" s="40">
        <v>1</v>
      </c>
      <c r="T67" s="40"/>
      <c r="U67" s="40"/>
      <c r="V67" s="40">
        <v>1</v>
      </c>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c r="J70" s="40"/>
      <c r="K70" s="40"/>
      <c r="L70" s="40"/>
      <c r="M70" s="40"/>
      <c r="N70" s="40">
        <v>1</v>
      </c>
      <c r="O70" s="40"/>
      <c r="P70" s="40"/>
      <c r="Q70" s="40">
        <v>1</v>
      </c>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v>1</v>
      </c>
      <c r="J81" s="40">
        <v>1</v>
      </c>
      <c r="K81" s="40"/>
      <c r="L81" s="40"/>
      <c r="M81" s="40"/>
      <c r="N81" s="40">
        <v>1</v>
      </c>
      <c r="O81" s="40">
        <v>1</v>
      </c>
      <c r="P81" s="40"/>
      <c r="Q81" s="40"/>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c r="F83" s="40"/>
      <c r="G83" s="40">
        <v>1</v>
      </c>
      <c r="H83" s="40"/>
      <c r="I83" s="40"/>
      <c r="J83" s="40"/>
      <c r="K83" s="40"/>
      <c r="L83" s="40"/>
      <c r="M83" s="40"/>
      <c r="N83" s="40"/>
      <c r="O83" s="40"/>
      <c r="P83" s="40"/>
      <c r="Q83" s="40"/>
      <c r="R83" s="40"/>
      <c r="S83" s="40">
        <v>1</v>
      </c>
      <c r="T83" s="40"/>
      <c r="U83" s="40"/>
      <c r="V83" s="40">
        <v>1</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c r="E85" s="40"/>
      <c r="F85" s="40"/>
      <c r="G85" s="40"/>
      <c r="H85" s="40"/>
      <c r="I85" s="40">
        <v>1</v>
      </c>
      <c r="J85" s="40"/>
      <c r="K85" s="40"/>
      <c r="L85" s="40">
        <v>1</v>
      </c>
      <c r="M85" s="40"/>
      <c r="N85" s="40"/>
      <c r="O85" s="40"/>
      <c r="P85" s="40"/>
      <c r="Q85" s="40"/>
      <c r="R85" s="40"/>
      <c r="S85" s="40">
        <v>1</v>
      </c>
      <c r="T85" s="40"/>
      <c r="U85" s="40"/>
      <c r="V85" s="40">
        <v>1</v>
      </c>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260</v>
      </c>
      <c r="E106" s="40">
        <v>36</v>
      </c>
      <c r="F106" s="40"/>
      <c r="G106" s="40">
        <v>223</v>
      </c>
      <c r="H106" s="40">
        <v>1</v>
      </c>
      <c r="I106" s="40">
        <v>126</v>
      </c>
      <c r="J106" s="40">
        <v>27</v>
      </c>
      <c r="K106" s="40"/>
      <c r="L106" s="40">
        <v>99</v>
      </c>
      <c r="M106" s="40"/>
      <c r="N106" s="40">
        <v>90</v>
      </c>
      <c r="O106" s="40">
        <v>62</v>
      </c>
      <c r="P106" s="40"/>
      <c r="Q106" s="40">
        <v>28</v>
      </c>
      <c r="R106" s="40"/>
      <c r="S106" s="40">
        <v>296</v>
      </c>
      <c r="T106" s="40">
        <v>1</v>
      </c>
      <c r="U106" s="40"/>
      <c r="V106" s="40">
        <v>294</v>
      </c>
      <c r="W106" s="40">
        <v>1</v>
      </c>
      <c r="X106" s="39">
        <v>400</v>
      </c>
      <c r="Y106" s="105"/>
      <c r="Z106" s="105"/>
    </row>
    <row r="107" spans="1:26" s="41" customFormat="1" ht="12.75">
      <c r="A107" s="90">
        <v>411010602</v>
      </c>
      <c r="B107" s="42" t="s">
        <v>105</v>
      </c>
      <c r="C107" s="99"/>
      <c r="D107" s="40">
        <v>55</v>
      </c>
      <c r="E107" s="40">
        <v>7</v>
      </c>
      <c r="F107" s="40"/>
      <c r="G107" s="40">
        <v>48</v>
      </c>
      <c r="H107" s="40"/>
      <c r="I107" s="40">
        <v>10</v>
      </c>
      <c r="J107" s="40">
        <v>1</v>
      </c>
      <c r="K107" s="40"/>
      <c r="L107" s="40">
        <v>9</v>
      </c>
      <c r="M107" s="40"/>
      <c r="N107" s="40">
        <v>13</v>
      </c>
      <c r="O107" s="40">
        <v>8</v>
      </c>
      <c r="P107" s="40"/>
      <c r="Q107" s="40">
        <v>5</v>
      </c>
      <c r="R107" s="40"/>
      <c r="S107" s="40">
        <v>52</v>
      </c>
      <c r="T107" s="40"/>
      <c r="U107" s="40"/>
      <c r="V107" s="40">
        <v>52</v>
      </c>
      <c r="W107" s="40"/>
      <c r="X107" s="39">
        <v>481</v>
      </c>
      <c r="Y107" s="105"/>
      <c r="Z107" s="105"/>
    </row>
    <row r="108" spans="1:26" s="41" customFormat="1" ht="12.75">
      <c r="A108" s="90">
        <v>411010603</v>
      </c>
      <c r="B108" s="42" t="s">
        <v>106</v>
      </c>
      <c r="C108" s="99"/>
      <c r="D108" s="40">
        <v>23</v>
      </c>
      <c r="E108" s="40"/>
      <c r="F108" s="40"/>
      <c r="G108" s="40">
        <v>15</v>
      </c>
      <c r="H108" s="40">
        <v>8</v>
      </c>
      <c r="I108" s="40">
        <v>2</v>
      </c>
      <c r="J108" s="40"/>
      <c r="K108" s="40"/>
      <c r="L108" s="40">
        <v>2</v>
      </c>
      <c r="M108" s="40"/>
      <c r="N108" s="40"/>
      <c r="O108" s="40"/>
      <c r="P108" s="40"/>
      <c r="Q108" s="40"/>
      <c r="R108" s="40"/>
      <c r="S108" s="40">
        <v>25</v>
      </c>
      <c r="T108" s="40"/>
      <c r="U108" s="40"/>
      <c r="V108" s="40">
        <v>17</v>
      </c>
      <c r="W108" s="40">
        <v>8</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10</v>
      </c>
      <c r="E110" s="40"/>
      <c r="F110" s="40"/>
      <c r="G110" s="40">
        <v>9</v>
      </c>
      <c r="H110" s="40">
        <v>1</v>
      </c>
      <c r="I110" s="40">
        <v>1</v>
      </c>
      <c r="J110" s="40"/>
      <c r="K110" s="40"/>
      <c r="L110" s="40">
        <v>1</v>
      </c>
      <c r="M110" s="40"/>
      <c r="N110" s="40"/>
      <c r="O110" s="40"/>
      <c r="P110" s="40"/>
      <c r="Q110" s="40"/>
      <c r="R110" s="40"/>
      <c r="S110" s="40">
        <v>11</v>
      </c>
      <c r="T110" s="40"/>
      <c r="U110" s="40"/>
      <c r="V110" s="40">
        <v>10</v>
      </c>
      <c r="W110" s="40">
        <v>1</v>
      </c>
      <c r="X110" s="39">
        <v>620</v>
      </c>
      <c r="Y110" s="105"/>
      <c r="Z110" s="105"/>
    </row>
    <row r="111" spans="1:26" s="41" customFormat="1" ht="12.75">
      <c r="A111" s="90">
        <v>411010606</v>
      </c>
      <c r="B111" s="42" t="s">
        <v>109</v>
      </c>
      <c r="C111" s="99"/>
      <c r="D111" s="40">
        <v>90</v>
      </c>
      <c r="E111" s="40">
        <v>4</v>
      </c>
      <c r="F111" s="40"/>
      <c r="G111" s="40">
        <v>75</v>
      </c>
      <c r="H111" s="40">
        <v>11</v>
      </c>
      <c r="I111" s="40">
        <v>17</v>
      </c>
      <c r="J111" s="40">
        <v>6</v>
      </c>
      <c r="K111" s="40"/>
      <c r="L111" s="40">
        <v>11</v>
      </c>
      <c r="M111" s="40"/>
      <c r="N111" s="40">
        <v>17</v>
      </c>
      <c r="O111" s="40">
        <v>10</v>
      </c>
      <c r="P111" s="40"/>
      <c r="Q111" s="40">
        <v>6</v>
      </c>
      <c r="R111" s="40">
        <v>1</v>
      </c>
      <c r="S111" s="40">
        <v>90</v>
      </c>
      <c r="T111" s="40"/>
      <c r="U111" s="40"/>
      <c r="V111" s="40">
        <v>80</v>
      </c>
      <c r="W111" s="40">
        <v>10</v>
      </c>
      <c r="X111" s="39">
        <v>500</v>
      </c>
      <c r="Y111" s="105"/>
      <c r="Z111" s="105"/>
    </row>
    <row r="112" spans="1:26" s="41" customFormat="1" ht="12.75" customHeight="1">
      <c r="A112" s="90">
        <v>411010607</v>
      </c>
      <c r="B112" s="42" t="s">
        <v>110</v>
      </c>
      <c r="C112" s="99"/>
      <c r="D112" s="40">
        <v>36</v>
      </c>
      <c r="E112" s="40">
        <v>1</v>
      </c>
      <c r="F112" s="40"/>
      <c r="G112" s="40">
        <v>25</v>
      </c>
      <c r="H112" s="40">
        <v>10</v>
      </c>
      <c r="I112" s="40">
        <v>3</v>
      </c>
      <c r="J112" s="40"/>
      <c r="K112" s="40"/>
      <c r="L112" s="40">
        <v>3</v>
      </c>
      <c r="M112" s="40"/>
      <c r="N112" s="40">
        <v>3</v>
      </c>
      <c r="O112" s="40">
        <v>1</v>
      </c>
      <c r="P112" s="40"/>
      <c r="Q112" s="40">
        <v>2</v>
      </c>
      <c r="R112" s="40"/>
      <c r="S112" s="40">
        <v>36</v>
      </c>
      <c r="T112" s="40"/>
      <c r="U112" s="40"/>
      <c r="V112" s="40">
        <v>26</v>
      </c>
      <c r="W112" s="40">
        <v>10</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2</v>
      </c>
      <c r="E115" s="40"/>
      <c r="F115" s="40"/>
      <c r="G115" s="40">
        <v>2</v>
      </c>
      <c r="H115" s="40"/>
      <c r="I115" s="40"/>
      <c r="J115" s="40"/>
      <c r="K115" s="40"/>
      <c r="L115" s="40"/>
      <c r="M115" s="40"/>
      <c r="N115" s="40"/>
      <c r="O115" s="40"/>
      <c r="P115" s="40"/>
      <c r="Q115" s="40"/>
      <c r="R115" s="40"/>
      <c r="S115" s="40">
        <v>2</v>
      </c>
      <c r="T115" s="40"/>
      <c r="U115" s="40"/>
      <c r="V115" s="40">
        <v>2</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c r="K120" s="40"/>
      <c r="L120" s="40">
        <v>1</v>
      </c>
      <c r="M120" s="40"/>
      <c r="N120" s="40"/>
      <c r="O120" s="40"/>
      <c r="P120" s="40"/>
      <c r="Q120" s="40"/>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v>2</v>
      </c>
      <c r="E125" s="40"/>
      <c r="F125" s="40"/>
      <c r="G125" s="40"/>
      <c r="H125" s="40">
        <v>2</v>
      </c>
      <c r="I125" s="40"/>
      <c r="J125" s="40"/>
      <c r="K125" s="40"/>
      <c r="L125" s="40"/>
      <c r="M125" s="40"/>
      <c r="N125" s="40"/>
      <c r="O125" s="40"/>
      <c r="P125" s="40"/>
      <c r="Q125" s="40"/>
      <c r="R125" s="40"/>
      <c r="S125" s="40">
        <v>2</v>
      </c>
      <c r="T125" s="40"/>
      <c r="U125" s="40"/>
      <c r="V125" s="40"/>
      <c r="W125" s="40">
        <v>2</v>
      </c>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4</v>
      </c>
      <c r="E129" s="40"/>
      <c r="F129" s="40"/>
      <c r="G129" s="40">
        <v>4</v>
      </c>
      <c r="H129" s="40"/>
      <c r="I129" s="40"/>
      <c r="J129" s="40"/>
      <c r="K129" s="40"/>
      <c r="L129" s="40"/>
      <c r="M129" s="40"/>
      <c r="N129" s="40"/>
      <c r="O129" s="40"/>
      <c r="P129" s="40"/>
      <c r="Q129" s="40"/>
      <c r="R129" s="40"/>
      <c r="S129" s="40">
        <v>4</v>
      </c>
      <c r="T129" s="40"/>
      <c r="U129" s="40"/>
      <c r="V129" s="40">
        <v>4</v>
      </c>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c r="A132" s="90">
        <v>411010710</v>
      </c>
      <c r="B132" s="42" t="s">
        <v>130</v>
      </c>
      <c r="C132" s="99"/>
      <c r="D132" s="40">
        <v>3</v>
      </c>
      <c r="E132" s="40"/>
      <c r="F132" s="40"/>
      <c r="G132" s="40">
        <v>3</v>
      </c>
      <c r="H132" s="40"/>
      <c r="I132" s="40"/>
      <c r="J132" s="40"/>
      <c r="K132" s="40"/>
      <c r="L132" s="40"/>
      <c r="M132" s="40"/>
      <c r="N132" s="40">
        <v>2</v>
      </c>
      <c r="O132" s="40"/>
      <c r="P132" s="40"/>
      <c r="Q132" s="40">
        <v>2</v>
      </c>
      <c r="R132" s="40"/>
      <c r="S132" s="40">
        <v>1</v>
      </c>
      <c r="T132" s="40"/>
      <c r="U132" s="40"/>
      <c r="V132" s="40">
        <v>1</v>
      </c>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c r="A134" s="90">
        <v>411010712</v>
      </c>
      <c r="B134" s="42" t="s">
        <v>132</v>
      </c>
      <c r="C134" s="99"/>
      <c r="D134" s="40"/>
      <c r="E134" s="40"/>
      <c r="F134" s="40"/>
      <c r="G134" s="40"/>
      <c r="H134" s="40"/>
      <c r="I134" s="40">
        <v>1</v>
      </c>
      <c r="J134" s="40"/>
      <c r="K134" s="40"/>
      <c r="L134" s="40">
        <v>1</v>
      </c>
      <c r="M134" s="40"/>
      <c r="N134" s="40"/>
      <c r="O134" s="40"/>
      <c r="P134" s="40"/>
      <c r="Q134" s="40"/>
      <c r="R134" s="40"/>
      <c r="S134" s="40">
        <v>1</v>
      </c>
      <c r="T134" s="40"/>
      <c r="U134" s="40"/>
      <c r="V134" s="40">
        <v>1</v>
      </c>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2</v>
      </c>
      <c r="E136" s="40"/>
      <c r="F136" s="40"/>
      <c r="G136" s="40">
        <v>1</v>
      </c>
      <c r="H136" s="40">
        <v>1</v>
      </c>
      <c r="I136" s="40">
        <v>1</v>
      </c>
      <c r="J136" s="40"/>
      <c r="K136" s="40"/>
      <c r="L136" s="40">
        <v>1</v>
      </c>
      <c r="M136" s="40"/>
      <c r="N136" s="40"/>
      <c r="O136" s="40"/>
      <c r="P136" s="40"/>
      <c r="Q136" s="40"/>
      <c r="R136" s="40"/>
      <c r="S136" s="40">
        <v>3</v>
      </c>
      <c r="T136" s="40"/>
      <c r="U136" s="40"/>
      <c r="V136" s="40">
        <v>2</v>
      </c>
      <c r="W136" s="40">
        <v>1</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3</v>
      </c>
      <c r="E140" s="40"/>
      <c r="F140" s="40"/>
      <c r="G140" s="40">
        <v>3</v>
      </c>
      <c r="H140" s="40"/>
      <c r="I140" s="40"/>
      <c r="J140" s="40"/>
      <c r="K140" s="40"/>
      <c r="L140" s="40"/>
      <c r="M140" s="40"/>
      <c r="N140" s="40">
        <v>1</v>
      </c>
      <c r="O140" s="40"/>
      <c r="P140" s="40"/>
      <c r="Q140" s="40">
        <v>1</v>
      </c>
      <c r="R140" s="40"/>
      <c r="S140" s="40">
        <v>2</v>
      </c>
      <c r="T140" s="40"/>
      <c r="U140" s="40"/>
      <c r="V140" s="40">
        <v>2</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2</v>
      </c>
      <c r="E177" s="40"/>
      <c r="F177" s="40"/>
      <c r="G177" s="40">
        <v>2</v>
      </c>
      <c r="H177" s="40"/>
      <c r="I177" s="40">
        <v>2</v>
      </c>
      <c r="J177" s="40"/>
      <c r="K177" s="40"/>
      <c r="L177" s="40">
        <v>2</v>
      </c>
      <c r="M177" s="40"/>
      <c r="N177" s="40"/>
      <c r="O177" s="40"/>
      <c r="P177" s="40"/>
      <c r="Q177" s="40"/>
      <c r="R177" s="40"/>
      <c r="S177" s="40">
        <v>4</v>
      </c>
      <c r="T177" s="40"/>
      <c r="U177" s="40"/>
      <c r="V177" s="40">
        <v>4</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1</v>
      </c>
      <c r="E194" s="40"/>
      <c r="F194" s="40"/>
      <c r="G194" s="40"/>
      <c r="H194" s="40">
        <v>1</v>
      </c>
      <c r="I194" s="40"/>
      <c r="J194" s="40"/>
      <c r="K194" s="40"/>
      <c r="L194" s="40"/>
      <c r="M194" s="40"/>
      <c r="N194" s="40"/>
      <c r="O194" s="40"/>
      <c r="P194" s="40"/>
      <c r="Q194" s="40"/>
      <c r="R194" s="40"/>
      <c r="S194" s="40">
        <v>1</v>
      </c>
      <c r="T194" s="40"/>
      <c r="U194" s="40"/>
      <c r="V194" s="40"/>
      <c r="W194" s="40">
        <v>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8</v>
      </c>
      <c r="E201" s="40"/>
      <c r="F201" s="40"/>
      <c r="G201" s="40">
        <v>8</v>
      </c>
      <c r="H201" s="40"/>
      <c r="I201" s="40">
        <v>8</v>
      </c>
      <c r="J201" s="40">
        <v>1</v>
      </c>
      <c r="K201" s="40"/>
      <c r="L201" s="40">
        <v>7</v>
      </c>
      <c r="M201" s="40"/>
      <c r="N201" s="40">
        <v>3</v>
      </c>
      <c r="O201" s="40">
        <v>1</v>
      </c>
      <c r="P201" s="40"/>
      <c r="Q201" s="40">
        <v>2</v>
      </c>
      <c r="R201" s="40"/>
      <c r="S201" s="40">
        <v>13</v>
      </c>
      <c r="T201" s="40"/>
      <c r="U201" s="40"/>
      <c r="V201" s="40">
        <v>13</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c r="A215" s="90">
        <v>411010928</v>
      </c>
      <c r="B215" s="42" t="s">
        <v>2139</v>
      </c>
      <c r="C215" s="99"/>
      <c r="D215" s="40">
        <v>1</v>
      </c>
      <c r="E215" s="40"/>
      <c r="F215" s="40"/>
      <c r="G215" s="40">
        <v>1</v>
      </c>
      <c r="H215" s="40"/>
      <c r="I215" s="40"/>
      <c r="J215" s="40"/>
      <c r="K215" s="40"/>
      <c r="L215" s="40"/>
      <c r="M215" s="40"/>
      <c r="N215" s="40"/>
      <c r="O215" s="40"/>
      <c r="P215" s="40"/>
      <c r="Q215" s="40"/>
      <c r="R215" s="40"/>
      <c r="S215" s="40">
        <v>1</v>
      </c>
      <c r="T215" s="40"/>
      <c r="U215" s="40"/>
      <c r="V215" s="40">
        <v>1</v>
      </c>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33</v>
      </c>
      <c r="E235" s="40">
        <v>1</v>
      </c>
      <c r="F235" s="40"/>
      <c r="G235" s="40">
        <v>32</v>
      </c>
      <c r="H235" s="40"/>
      <c r="I235" s="40">
        <v>10</v>
      </c>
      <c r="J235" s="40">
        <v>3</v>
      </c>
      <c r="K235" s="40"/>
      <c r="L235" s="40">
        <v>7</v>
      </c>
      <c r="M235" s="40"/>
      <c r="N235" s="40">
        <v>9</v>
      </c>
      <c r="O235" s="40">
        <v>4</v>
      </c>
      <c r="P235" s="40"/>
      <c r="Q235" s="40">
        <v>5</v>
      </c>
      <c r="R235" s="40"/>
      <c r="S235" s="40">
        <v>34</v>
      </c>
      <c r="T235" s="40"/>
      <c r="U235" s="40"/>
      <c r="V235" s="40">
        <v>34</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13</v>
      </c>
      <c r="E238" s="40">
        <v>1</v>
      </c>
      <c r="F238" s="40"/>
      <c r="G238" s="40">
        <v>10</v>
      </c>
      <c r="H238" s="40">
        <v>2</v>
      </c>
      <c r="I238" s="40">
        <v>4</v>
      </c>
      <c r="J238" s="40">
        <v>1</v>
      </c>
      <c r="K238" s="40"/>
      <c r="L238" s="40">
        <v>3</v>
      </c>
      <c r="M238" s="40"/>
      <c r="N238" s="40">
        <v>2</v>
      </c>
      <c r="O238" s="40">
        <v>2</v>
      </c>
      <c r="P238" s="40"/>
      <c r="Q238" s="40"/>
      <c r="R238" s="40"/>
      <c r="S238" s="40">
        <v>15</v>
      </c>
      <c r="T238" s="40"/>
      <c r="U238" s="40"/>
      <c r="V238" s="40">
        <v>13</v>
      </c>
      <c r="W238" s="40">
        <v>2</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v>3</v>
      </c>
      <c r="J242" s="40"/>
      <c r="K242" s="40"/>
      <c r="L242" s="40">
        <v>3</v>
      </c>
      <c r="M242" s="40"/>
      <c r="N242" s="40"/>
      <c r="O242" s="40"/>
      <c r="P242" s="40"/>
      <c r="Q242" s="40"/>
      <c r="R242" s="40"/>
      <c r="S242" s="40">
        <v>4</v>
      </c>
      <c r="T242" s="40"/>
      <c r="U242" s="40"/>
      <c r="V242" s="40">
        <v>4</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c r="A245" s="90">
        <v>411011202</v>
      </c>
      <c r="B245" s="42" t="s">
        <v>236</v>
      </c>
      <c r="C245" s="99"/>
      <c r="D245" s="40">
        <v>1</v>
      </c>
      <c r="E245" s="40"/>
      <c r="F245" s="40"/>
      <c r="G245" s="40">
        <v>1</v>
      </c>
      <c r="H245" s="40"/>
      <c r="I245" s="40"/>
      <c r="J245" s="40"/>
      <c r="K245" s="40"/>
      <c r="L245" s="40"/>
      <c r="M245" s="40"/>
      <c r="N245" s="40"/>
      <c r="O245" s="40"/>
      <c r="P245" s="40"/>
      <c r="Q245" s="40"/>
      <c r="R245" s="40"/>
      <c r="S245" s="40">
        <v>1</v>
      </c>
      <c r="T245" s="40"/>
      <c r="U245" s="40"/>
      <c r="V245" s="40">
        <v>1</v>
      </c>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29</v>
      </c>
      <c r="E247" s="40"/>
      <c r="F247" s="40"/>
      <c r="G247" s="40">
        <v>29</v>
      </c>
      <c r="H247" s="40"/>
      <c r="I247" s="40">
        <v>7</v>
      </c>
      <c r="J247" s="40">
        <v>3</v>
      </c>
      <c r="K247" s="40"/>
      <c r="L247" s="40">
        <v>4</v>
      </c>
      <c r="M247" s="40"/>
      <c r="N247" s="40">
        <v>5</v>
      </c>
      <c r="O247" s="40">
        <v>3</v>
      </c>
      <c r="P247" s="40"/>
      <c r="Q247" s="40">
        <v>2</v>
      </c>
      <c r="R247" s="40"/>
      <c r="S247" s="40">
        <v>31</v>
      </c>
      <c r="T247" s="40"/>
      <c r="U247" s="40"/>
      <c r="V247" s="40">
        <v>31</v>
      </c>
      <c r="W247" s="40"/>
      <c r="X247" s="39">
        <v>522</v>
      </c>
      <c r="Y247" s="105"/>
      <c r="Z247" s="105"/>
    </row>
    <row r="248" spans="1:26" s="41" customFormat="1" ht="12.75">
      <c r="A248" s="90">
        <v>411011205</v>
      </c>
      <c r="B248" s="42" t="s">
        <v>239</v>
      </c>
      <c r="C248" s="99"/>
      <c r="D248" s="40"/>
      <c r="E248" s="40"/>
      <c r="F248" s="40"/>
      <c r="G248" s="40"/>
      <c r="H248" s="40"/>
      <c r="I248" s="40">
        <v>4</v>
      </c>
      <c r="J248" s="40"/>
      <c r="K248" s="40"/>
      <c r="L248" s="40">
        <v>4</v>
      </c>
      <c r="M248" s="40"/>
      <c r="N248" s="40"/>
      <c r="O248" s="40"/>
      <c r="P248" s="40"/>
      <c r="Q248" s="40"/>
      <c r="R248" s="40"/>
      <c r="S248" s="40">
        <v>4</v>
      </c>
      <c r="T248" s="40"/>
      <c r="U248" s="40"/>
      <c r="V248" s="40">
        <v>4</v>
      </c>
      <c r="W248" s="40"/>
      <c r="X248" s="39">
        <v>481</v>
      </c>
      <c r="Y248" s="105"/>
      <c r="Z248" s="105"/>
    </row>
    <row r="249" spans="1:26" s="41" customFormat="1" ht="25.5">
      <c r="A249" s="90">
        <v>411011206</v>
      </c>
      <c r="B249" s="42" t="s">
        <v>240</v>
      </c>
      <c r="C249" s="99"/>
      <c r="D249" s="40">
        <v>1</v>
      </c>
      <c r="E249" s="40"/>
      <c r="F249" s="40"/>
      <c r="G249" s="40">
        <v>1</v>
      </c>
      <c r="H249" s="40"/>
      <c r="I249" s="40"/>
      <c r="J249" s="40"/>
      <c r="K249" s="40"/>
      <c r="L249" s="40"/>
      <c r="M249" s="40"/>
      <c r="N249" s="40"/>
      <c r="O249" s="40"/>
      <c r="P249" s="40"/>
      <c r="Q249" s="40"/>
      <c r="R249" s="40"/>
      <c r="S249" s="40">
        <v>1</v>
      </c>
      <c r="T249" s="40"/>
      <c r="U249" s="40"/>
      <c r="V249" s="40">
        <v>1</v>
      </c>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2</v>
      </c>
      <c r="E253" s="40"/>
      <c r="F253" s="40"/>
      <c r="G253" s="40">
        <v>2</v>
      </c>
      <c r="H253" s="40"/>
      <c r="I253" s="40"/>
      <c r="J253" s="40"/>
      <c r="K253" s="40"/>
      <c r="L253" s="40"/>
      <c r="M253" s="40"/>
      <c r="N253" s="40"/>
      <c r="O253" s="40"/>
      <c r="P253" s="40"/>
      <c r="Q253" s="40"/>
      <c r="R253" s="40"/>
      <c r="S253" s="40">
        <v>2</v>
      </c>
      <c r="T253" s="40"/>
      <c r="U253" s="40"/>
      <c r="V253" s="40">
        <v>2</v>
      </c>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c r="A255" s="90">
        <v>411011212</v>
      </c>
      <c r="B255" s="42" t="s">
        <v>246</v>
      </c>
      <c r="C255" s="99"/>
      <c r="D255" s="40">
        <v>1</v>
      </c>
      <c r="E255" s="40"/>
      <c r="F255" s="40"/>
      <c r="G255" s="40">
        <v>1</v>
      </c>
      <c r="H255" s="40"/>
      <c r="I255" s="40"/>
      <c r="J255" s="40"/>
      <c r="K255" s="40"/>
      <c r="L255" s="40"/>
      <c r="M255" s="40"/>
      <c r="N255" s="40"/>
      <c r="O255" s="40"/>
      <c r="P255" s="40"/>
      <c r="Q255" s="40"/>
      <c r="R255" s="40"/>
      <c r="S255" s="40">
        <v>1</v>
      </c>
      <c r="T255" s="40"/>
      <c r="U255" s="40"/>
      <c r="V255" s="40">
        <v>1</v>
      </c>
      <c r="W255" s="40"/>
      <c r="X255" s="39">
        <v>588</v>
      </c>
      <c r="Y255" s="105"/>
      <c r="Z255" s="105"/>
    </row>
    <row r="256" spans="1:26" s="41" customFormat="1" ht="12.75">
      <c r="A256" s="90">
        <v>411011213</v>
      </c>
      <c r="B256" s="42" t="s">
        <v>247</v>
      </c>
      <c r="C256" s="99"/>
      <c r="D256" s="40">
        <v>2</v>
      </c>
      <c r="E256" s="40"/>
      <c r="F256" s="40"/>
      <c r="G256" s="40">
        <v>2</v>
      </c>
      <c r="H256" s="40"/>
      <c r="I256" s="40"/>
      <c r="J256" s="40"/>
      <c r="K256" s="40"/>
      <c r="L256" s="40"/>
      <c r="M256" s="40"/>
      <c r="N256" s="40"/>
      <c r="O256" s="40"/>
      <c r="P256" s="40"/>
      <c r="Q256" s="40"/>
      <c r="R256" s="40"/>
      <c r="S256" s="40">
        <v>2</v>
      </c>
      <c r="T256" s="40"/>
      <c r="U256" s="40"/>
      <c r="V256" s="40">
        <v>2</v>
      </c>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c r="A261" s="90">
        <v>411011302</v>
      </c>
      <c r="B261" s="42" t="s">
        <v>250</v>
      </c>
      <c r="C261" s="99"/>
      <c r="D261" s="40">
        <v>1</v>
      </c>
      <c r="E261" s="40"/>
      <c r="F261" s="40"/>
      <c r="G261" s="40"/>
      <c r="H261" s="40">
        <v>1</v>
      </c>
      <c r="I261" s="40"/>
      <c r="J261" s="40"/>
      <c r="K261" s="40"/>
      <c r="L261" s="40"/>
      <c r="M261" s="40"/>
      <c r="N261" s="40"/>
      <c r="O261" s="40"/>
      <c r="P261" s="40"/>
      <c r="Q261" s="40"/>
      <c r="R261" s="40"/>
      <c r="S261" s="40">
        <v>1</v>
      </c>
      <c r="T261" s="40"/>
      <c r="U261" s="40"/>
      <c r="V261" s="40"/>
      <c r="W261" s="40">
        <v>1</v>
      </c>
      <c r="X261" s="39">
        <v>582</v>
      </c>
      <c r="Y261" s="105"/>
      <c r="Z261" s="105"/>
    </row>
    <row r="262" spans="1:26" s="41" customFormat="1" ht="25.5">
      <c r="A262" s="90">
        <v>411011303</v>
      </c>
      <c r="B262" s="42" t="s">
        <v>251</v>
      </c>
      <c r="C262" s="99"/>
      <c r="D262" s="40">
        <v>52</v>
      </c>
      <c r="E262" s="40"/>
      <c r="F262" s="40"/>
      <c r="G262" s="40">
        <v>52</v>
      </c>
      <c r="H262" s="40"/>
      <c r="I262" s="40">
        <v>4</v>
      </c>
      <c r="J262" s="40">
        <v>1</v>
      </c>
      <c r="K262" s="40"/>
      <c r="L262" s="40">
        <v>3</v>
      </c>
      <c r="M262" s="40"/>
      <c r="N262" s="40">
        <v>3</v>
      </c>
      <c r="O262" s="40">
        <v>1</v>
      </c>
      <c r="P262" s="40"/>
      <c r="Q262" s="40">
        <v>2</v>
      </c>
      <c r="R262" s="40"/>
      <c r="S262" s="40">
        <v>53</v>
      </c>
      <c r="T262" s="40"/>
      <c r="U262" s="40"/>
      <c r="V262" s="40">
        <v>53</v>
      </c>
      <c r="W262" s="40"/>
      <c r="X262" s="39">
        <v>695</v>
      </c>
      <c r="Y262" s="105"/>
      <c r="Z262" s="105"/>
    </row>
    <row r="263" spans="1:26" s="41" customFormat="1" ht="25.5">
      <c r="A263" s="90">
        <v>411011304</v>
      </c>
      <c r="B263" s="42" t="s">
        <v>252</v>
      </c>
      <c r="C263" s="99"/>
      <c r="D263" s="40">
        <v>1</v>
      </c>
      <c r="E263" s="40"/>
      <c r="F263" s="40"/>
      <c r="G263" s="40">
        <v>1</v>
      </c>
      <c r="H263" s="40"/>
      <c r="I263" s="40"/>
      <c r="J263" s="40"/>
      <c r="K263" s="40"/>
      <c r="L263" s="40"/>
      <c r="M263" s="40"/>
      <c r="N263" s="40"/>
      <c r="O263" s="40"/>
      <c r="P263" s="40"/>
      <c r="Q263" s="40"/>
      <c r="R263" s="40"/>
      <c r="S263" s="40">
        <v>1</v>
      </c>
      <c r="T263" s="40"/>
      <c r="U263" s="40"/>
      <c r="V263" s="40">
        <v>1</v>
      </c>
      <c r="W263" s="40"/>
      <c r="X263" s="39">
        <v>702</v>
      </c>
      <c r="Y263" s="105"/>
      <c r="Z263" s="105"/>
    </row>
    <row r="264" spans="1:26" s="41" customFormat="1" ht="25.5">
      <c r="A264" s="90">
        <v>411011305</v>
      </c>
      <c r="B264" s="42" t="s">
        <v>253</v>
      </c>
      <c r="C264" s="99"/>
      <c r="D264" s="40">
        <v>43</v>
      </c>
      <c r="E264" s="40">
        <v>6</v>
      </c>
      <c r="F264" s="40"/>
      <c r="G264" s="40">
        <v>37</v>
      </c>
      <c r="H264" s="40"/>
      <c r="I264" s="40">
        <v>76</v>
      </c>
      <c r="J264" s="40">
        <v>58</v>
      </c>
      <c r="K264" s="40"/>
      <c r="L264" s="40">
        <v>18</v>
      </c>
      <c r="M264" s="40"/>
      <c r="N264" s="40">
        <v>70</v>
      </c>
      <c r="O264" s="40">
        <v>64</v>
      </c>
      <c r="P264" s="40"/>
      <c r="Q264" s="40">
        <v>6</v>
      </c>
      <c r="R264" s="40"/>
      <c r="S264" s="40">
        <v>49</v>
      </c>
      <c r="T264" s="40"/>
      <c r="U264" s="40"/>
      <c r="V264" s="40">
        <v>49</v>
      </c>
      <c r="W264" s="40"/>
      <c r="X264" s="39">
        <v>444</v>
      </c>
      <c r="Y264" s="105"/>
      <c r="Z264" s="105"/>
    </row>
    <row r="265" spans="1:26" s="41" customFormat="1" ht="12.75">
      <c r="A265" s="90">
        <v>411011306</v>
      </c>
      <c r="B265" s="42" t="s">
        <v>254</v>
      </c>
      <c r="C265" s="99"/>
      <c r="D265" s="40">
        <v>1</v>
      </c>
      <c r="E265" s="40">
        <v>1</v>
      </c>
      <c r="F265" s="40"/>
      <c r="G265" s="40"/>
      <c r="H265" s="40"/>
      <c r="I265" s="40">
        <v>2</v>
      </c>
      <c r="J265" s="40">
        <v>1</v>
      </c>
      <c r="K265" s="40"/>
      <c r="L265" s="40">
        <v>1</v>
      </c>
      <c r="M265" s="40"/>
      <c r="N265" s="40">
        <v>2</v>
      </c>
      <c r="O265" s="40">
        <v>2</v>
      </c>
      <c r="P265" s="40"/>
      <c r="Q265" s="40"/>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2</v>
      </c>
      <c r="E272" s="40"/>
      <c r="F272" s="40"/>
      <c r="G272" s="40">
        <v>2</v>
      </c>
      <c r="H272" s="40"/>
      <c r="I272" s="40"/>
      <c r="J272" s="40"/>
      <c r="K272" s="40"/>
      <c r="L272" s="40"/>
      <c r="M272" s="40"/>
      <c r="N272" s="40"/>
      <c r="O272" s="40"/>
      <c r="P272" s="40"/>
      <c r="Q272" s="40"/>
      <c r="R272" s="40"/>
      <c r="S272" s="40">
        <v>2</v>
      </c>
      <c r="T272" s="40"/>
      <c r="U272" s="40"/>
      <c r="V272" s="40">
        <v>2</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c r="A282" s="90">
        <v>411011323</v>
      </c>
      <c r="B282" s="42" t="s">
        <v>271</v>
      </c>
      <c r="C282" s="99"/>
      <c r="D282" s="40">
        <v>1</v>
      </c>
      <c r="E282" s="40"/>
      <c r="F282" s="40"/>
      <c r="G282" s="40">
        <v>1</v>
      </c>
      <c r="H282" s="40"/>
      <c r="I282" s="40"/>
      <c r="J282" s="40"/>
      <c r="K282" s="40"/>
      <c r="L282" s="40"/>
      <c r="M282" s="40"/>
      <c r="N282" s="40"/>
      <c r="O282" s="40"/>
      <c r="P282" s="40"/>
      <c r="Q282" s="40"/>
      <c r="R282" s="40"/>
      <c r="S282" s="40">
        <v>1</v>
      </c>
      <c r="T282" s="40"/>
      <c r="U282" s="40"/>
      <c r="V282" s="40">
        <v>1</v>
      </c>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2</v>
      </c>
      <c r="E289" s="40"/>
      <c r="F289" s="40"/>
      <c r="G289" s="40">
        <v>2</v>
      </c>
      <c r="H289" s="40"/>
      <c r="I289" s="40"/>
      <c r="J289" s="40"/>
      <c r="K289" s="40"/>
      <c r="L289" s="40"/>
      <c r="M289" s="40"/>
      <c r="N289" s="40"/>
      <c r="O289" s="40"/>
      <c r="P289" s="40"/>
      <c r="Q289" s="40"/>
      <c r="R289" s="40"/>
      <c r="S289" s="40">
        <v>2</v>
      </c>
      <c r="T289" s="40"/>
      <c r="U289" s="40"/>
      <c r="V289" s="40">
        <v>2</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c r="A291" s="90">
        <v>411011406</v>
      </c>
      <c r="B291" s="42" t="s">
        <v>280</v>
      </c>
      <c r="C291" s="99"/>
      <c r="D291" s="40">
        <v>1</v>
      </c>
      <c r="E291" s="40"/>
      <c r="F291" s="40"/>
      <c r="G291" s="40">
        <v>1</v>
      </c>
      <c r="H291" s="40"/>
      <c r="I291" s="40"/>
      <c r="J291" s="40"/>
      <c r="K291" s="40"/>
      <c r="L291" s="40"/>
      <c r="M291" s="40"/>
      <c r="N291" s="40"/>
      <c r="O291" s="40"/>
      <c r="P291" s="40"/>
      <c r="Q291" s="40"/>
      <c r="R291" s="40"/>
      <c r="S291" s="40">
        <v>1</v>
      </c>
      <c r="T291" s="40"/>
      <c r="U291" s="40"/>
      <c r="V291" s="40">
        <v>1</v>
      </c>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15</v>
      </c>
      <c r="E307" s="40"/>
      <c r="F307" s="40"/>
      <c r="G307" s="40">
        <v>15</v>
      </c>
      <c r="H307" s="40"/>
      <c r="I307" s="40">
        <v>5</v>
      </c>
      <c r="J307" s="40">
        <v>2</v>
      </c>
      <c r="K307" s="40"/>
      <c r="L307" s="40">
        <v>3</v>
      </c>
      <c r="M307" s="40"/>
      <c r="N307" s="40">
        <v>3</v>
      </c>
      <c r="O307" s="40">
        <v>2</v>
      </c>
      <c r="P307" s="40"/>
      <c r="Q307" s="40">
        <v>1</v>
      </c>
      <c r="R307" s="40"/>
      <c r="S307" s="40">
        <v>17</v>
      </c>
      <c r="T307" s="40"/>
      <c r="U307" s="40"/>
      <c r="V307" s="40">
        <v>17</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c r="A310" s="90">
        <v>411011511</v>
      </c>
      <c r="B310" s="42" t="s">
        <v>298</v>
      </c>
      <c r="C310" s="99"/>
      <c r="D310" s="40"/>
      <c r="E310" s="40"/>
      <c r="F310" s="40"/>
      <c r="G310" s="40"/>
      <c r="H310" s="40"/>
      <c r="I310" s="40">
        <v>1</v>
      </c>
      <c r="J310" s="40"/>
      <c r="K310" s="40"/>
      <c r="L310" s="40"/>
      <c r="M310" s="40">
        <v>1</v>
      </c>
      <c r="N310" s="40"/>
      <c r="O310" s="40"/>
      <c r="P310" s="40"/>
      <c r="Q310" s="40"/>
      <c r="R310" s="40"/>
      <c r="S310" s="40">
        <v>1</v>
      </c>
      <c r="T310" s="40"/>
      <c r="U310" s="40"/>
      <c r="V310" s="40"/>
      <c r="W310" s="40">
        <v>1</v>
      </c>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c r="A324" s="90">
        <v>411011525</v>
      </c>
      <c r="B324" s="42" t="s">
        <v>312</v>
      </c>
      <c r="C324" s="99"/>
      <c r="D324" s="40">
        <v>1</v>
      </c>
      <c r="E324" s="40"/>
      <c r="F324" s="40"/>
      <c r="G324" s="40">
        <v>1</v>
      </c>
      <c r="H324" s="40"/>
      <c r="I324" s="40"/>
      <c r="J324" s="40"/>
      <c r="K324" s="40"/>
      <c r="L324" s="40"/>
      <c r="M324" s="40"/>
      <c r="N324" s="40"/>
      <c r="O324" s="40"/>
      <c r="P324" s="40"/>
      <c r="Q324" s="40"/>
      <c r="R324" s="40"/>
      <c r="S324" s="40">
        <v>1</v>
      </c>
      <c r="T324" s="40"/>
      <c r="U324" s="40"/>
      <c r="V324" s="40">
        <v>1</v>
      </c>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v>5</v>
      </c>
      <c r="E326" s="40">
        <v>1</v>
      </c>
      <c r="F326" s="40"/>
      <c r="G326" s="40">
        <v>4</v>
      </c>
      <c r="H326" s="40"/>
      <c r="I326" s="40">
        <v>9</v>
      </c>
      <c r="J326" s="40">
        <v>6</v>
      </c>
      <c r="K326" s="40"/>
      <c r="L326" s="40">
        <v>3</v>
      </c>
      <c r="M326" s="40"/>
      <c r="N326" s="40">
        <v>7</v>
      </c>
      <c r="O326" s="40">
        <v>7</v>
      </c>
      <c r="P326" s="40"/>
      <c r="Q326" s="40"/>
      <c r="R326" s="40"/>
      <c r="S326" s="40">
        <v>7</v>
      </c>
      <c r="T326" s="40"/>
      <c r="U326" s="40"/>
      <c r="V326" s="40">
        <v>7</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328</v>
      </c>
      <c r="C340" s="99"/>
      <c r="D340" s="40">
        <v>7</v>
      </c>
      <c r="E340" s="40"/>
      <c r="F340" s="40"/>
      <c r="G340" s="40">
        <v>7</v>
      </c>
      <c r="H340" s="40"/>
      <c r="I340" s="40"/>
      <c r="J340" s="40"/>
      <c r="K340" s="40"/>
      <c r="L340" s="40"/>
      <c r="M340" s="40"/>
      <c r="N340" s="40">
        <v>2</v>
      </c>
      <c r="O340" s="40"/>
      <c r="P340" s="40"/>
      <c r="Q340" s="40">
        <v>2</v>
      </c>
      <c r="R340" s="40"/>
      <c r="S340" s="40">
        <v>5</v>
      </c>
      <c r="T340" s="40"/>
      <c r="U340" s="40"/>
      <c r="V340" s="40">
        <v>5</v>
      </c>
      <c r="W340" s="40"/>
      <c r="X340" s="39">
        <v>752</v>
      </c>
      <c r="Y340" s="105"/>
      <c r="Z340" s="105"/>
    </row>
    <row r="341" spans="1:26" s="41" customFormat="1" ht="25.5">
      <c r="A341" s="90">
        <v>411011702</v>
      </c>
      <c r="B341" s="42" t="s">
        <v>329</v>
      </c>
      <c r="C341" s="99"/>
      <c r="D341" s="40">
        <v>1</v>
      </c>
      <c r="E341" s="40"/>
      <c r="F341" s="40"/>
      <c r="G341" s="40">
        <v>1</v>
      </c>
      <c r="H341" s="40"/>
      <c r="I341" s="40"/>
      <c r="J341" s="40"/>
      <c r="K341" s="40"/>
      <c r="L341" s="40"/>
      <c r="M341" s="40"/>
      <c r="N341" s="40"/>
      <c r="O341" s="40"/>
      <c r="P341" s="40"/>
      <c r="Q341" s="40"/>
      <c r="R341" s="40"/>
      <c r="S341" s="40">
        <v>1</v>
      </c>
      <c r="T341" s="40"/>
      <c r="U341" s="40"/>
      <c r="V341" s="40">
        <v>1</v>
      </c>
      <c r="W341" s="40"/>
      <c r="X341" s="39">
        <v>708</v>
      </c>
      <c r="Y341" s="105"/>
      <c r="Z341" s="105"/>
    </row>
    <row r="342" spans="1:26" s="41" customFormat="1" ht="12.75">
      <c r="A342" s="90">
        <v>411011703</v>
      </c>
      <c r="B342" s="42" t="s">
        <v>330</v>
      </c>
      <c r="C342" s="99"/>
      <c r="D342" s="40">
        <v>6</v>
      </c>
      <c r="E342" s="40">
        <v>1</v>
      </c>
      <c r="F342" s="40"/>
      <c r="G342" s="40">
        <v>5</v>
      </c>
      <c r="H342" s="40"/>
      <c r="I342" s="40"/>
      <c r="J342" s="40"/>
      <c r="K342" s="40"/>
      <c r="L342" s="40"/>
      <c r="M342" s="40"/>
      <c r="N342" s="40"/>
      <c r="O342" s="40"/>
      <c r="P342" s="40"/>
      <c r="Q342" s="40"/>
      <c r="R342" s="40"/>
      <c r="S342" s="40">
        <v>6</v>
      </c>
      <c r="T342" s="40">
        <v>1</v>
      </c>
      <c r="U342" s="40"/>
      <c r="V342" s="40">
        <v>5</v>
      </c>
      <c r="W342" s="40"/>
      <c r="X342" s="39">
        <v>758</v>
      </c>
      <c r="Y342" s="105"/>
      <c r="Z342" s="105"/>
    </row>
    <row r="343" spans="1:26" s="41" customFormat="1" ht="12.75">
      <c r="A343" s="90">
        <v>411011704</v>
      </c>
      <c r="B343" s="42" t="s">
        <v>331</v>
      </c>
      <c r="C343" s="99"/>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5"/>
      <c r="Z343" s="105"/>
    </row>
    <row r="344" spans="1:26" s="41" customFormat="1" ht="12.75">
      <c r="A344" s="90">
        <v>411011705</v>
      </c>
      <c r="B344" s="42" t="s">
        <v>332</v>
      </c>
      <c r="C344" s="99"/>
      <c r="D344" s="40">
        <v>6</v>
      </c>
      <c r="E344" s="40">
        <v>1</v>
      </c>
      <c r="F344" s="40"/>
      <c r="G344" s="40">
        <v>5</v>
      </c>
      <c r="H344" s="40"/>
      <c r="I344" s="40"/>
      <c r="J344" s="40"/>
      <c r="K344" s="40"/>
      <c r="L344" s="40"/>
      <c r="M344" s="40"/>
      <c r="N344" s="40">
        <v>2</v>
      </c>
      <c r="O344" s="40">
        <v>1</v>
      </c>
      <c r="P344" s="40"/>
      <c r="Q344" s="40">
        <v>1</v>
      </c>
      <c r="R344" s="40"/>
      <c r="S344" s="40">
        <v>4</v>
      </c>
      <c r="T344" s="40"/>
      <c r="U344" s="40"/>
      <c r="V344" s="40">
        <v>4</v>
      </c>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18</v>
      </c>
      <c r="E346" s="40">
        <v>2</v>
      </c>
      <c r="F346" s="40"/>
      <c r="G346" s="40">
        <v>16</v>
      </c>
      <c r="H346" s="40"/>
      <c r="I346" s="40">
        <v>2</v>
      </c>
      <c r="J346" s="40"/>
      <c r="K346" s="40"/>
      <c r="L346" s="40">
        <v>2</v>
      </c>
      <c r="M346" s="40"/>
      <c r="N346" s="40">
        <v>4</v>
      </c>
      <c r="O346" s="40">
        <v>2</v>
      </c>
      <c r="P346" s="40"/>
      <c r="Q346" s="40">
        <v>2</v>
      </c>
      <c r="R346" s="40"/>
      <c r="S346" s="40">
        <v>16</v>
      </c>
      <c r="T346" s="40"/>
      <c r="U346" s="40"/>
      <c r="V346" s="40">
        <v>16</v>
      </c>
      <c r="W346" s="40"/>
      <c r="X346" s="39">
        <v>522</v>
      </c>
      <c r="Y346" s="105"/>
      <c r="Z346" s="105"/>
    </row>
    <row r="347" spans="1:26" s="41" customFormat="1" ht="12.75">
      <c r="A347" s="90">
        <v>411011708</v>
      </c>
      <c r="B347" s="42" t="s">
        <v>335</v>
      </c>
      <c r="C347" s="99"/>
      <c r="D347" s="40">
        <v>29</v>
      </c>
      <c r="E347" s="40"/>
      <c r="F347" s="40"/>
      <c r="G347" s="40">
        <v>29</v>
      </c>
      <c r="H347" s="40"/>
      <c r="I347" s="40">
        <v>1</v>
      </c>
      <c r="J347" s="40"/>
      <c r="K347" s="40"/>
      <c r="L347" s="40">
        <v>1</v>
      </c>
      <c r="M347" s="40"/>
      <c r="N347" s="40">
        <v>2</v>
      </c>
      <c r="O347" s="40"/>
      <c r="P347" s="40"/>
      <c r="Q347" s="40">
        <v>2</v>
      </c>
      <c r="R347" s="40"/>
      <c r="S347" s="40">
        <v>28</v>
      </c>
      <c r="T347" s="40"/>
      <c r="U347" s="40"/>
      <c r="V347" s="40">
        <v>28</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7</v>
      </c>
      <c r="E351" s="40"/>
      <c r="F351" s="40"/>
      <c r="G351" s="40">
        <v>7</v>
      </c>
      <c r="H351" s="40"/>
      <c r="I351" s="40">
        <v>2</v>
      </c>
      <c r="J351" s="40"/>
      <c r="K351" s="40"/>
      <c r="L351" s="40">
        <v>2</v>
      </c>
      <c r="M351" s="40"/>
      <c r="N351" s="40">
        <v>1</v>
      </c>
      <c r="O351" s="40"/>
      <c r="P351" s="40"/>
      <c r="Q351" s="40">
        <v>1</v>
      </c>
      <c r="R351" s="40"/>
      <c r="S351" s="40">
        <v>8</v>
      </c>
      <c r="T351" s="40"/>
      <c r="U351" s="40"/>
      <c r="V351" s="40">
        <v>8</v>
      </c>
      <c r="W351" s="40"/>
      <c r="X351" s="39">
        <v>777</v>
      </c>
      <c r="Y351" s="105"/>
      <c r="Z351" s="105"/>
    </row>
    <row r="352" spans="1:26" s="41" customFormat="1" ht="12.75">
      <c r="A352" s="90">
        <v>411011713</v>
      </c>
      <c r="B352" s="42" t="s">
        <v>340</v>
      </c>
      <c r="C352" s="99"/>
      <c r="D352" s="40">
        <v>8</v>
      </c>
      <c r="E352" s="40"/>
      <c r="F352" s="40"/>
      <c r="G352" s="40">
        <v>8</v>
      </c>
      <c r="H352" s="40"/>
      <c r="I352" s="40">
        <v>2</v>
      </c>
      <c r="J352" s="40"/>
      <c r="K352" s="40"/>
      <c r="L352" s="40">
        <v>2</v>
      </c>
      <c r="M352" s="40"/>
      <c r="N352" s="40">
        <v>1</v>
      </c>
      <c r="O352" s="40"/>
      <c r="P352" s="40"/>
      <c r="Q352" s="40">
        <v>1</v>
      </c>
      <c r="R352" s="40"/>
      <c r="S352" s="40">
        <v>9</v>
      </c>
      <c r="T352" s="40"/>
      <c r="U352" s="40"/>
      <c r="V352" s="40">
        <v>9</v>
      </c>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358</v>
      </c>
      <c r="C373" s="99"/>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v>3</v>
      </c>
      <c r="E380" s="40"/>
      <c r="F380" s="40"/>
      <c r="G380" s="40">
        <v>3</v>
      </c>
      <c r="H380" s="40"/>
      <c r="I380" s="40">
        <v>2</v>
      </c>
      <c r="J380" s="40"/>
      <c r="K380" s="40"/>
      <c r="L380" s="40">
        <v>2</v>
      </c>
      <c r="M380" s="40"/>
      <c r="N380" s="40"/>
      <c r="O380" s="40"/>
      <c r="P380" s="40"/>
      <c r="Q380" s="40"/>
      <c r="R380" s="40"/>
      <c r="S380" s="40">
        <v>5</v>
      </c>
      <c r="T380" s="40"/>
      <c r="U380" s="40"/>
      <c r="V380" s="40">
        <v>5</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368</v>
      </c>
      <c r="C383" s="99"/>
      <c r="D383" s="40"/>
      <c r="E383" s="40"/>
      <c r="F383" s="40"/>
      <c r="G383" s="40"/>
      <c r="H383" s="40"/>
      <c r="I383" s="40">
        <v>1</v>
      </c>
      <c r="J383" s="40"/>
      <c r="K383" s="40"/>
      <c r="L383" s="40">
        <v>1</v>
      </c>
      <c r="M383" s="40"/>
      <c r="N383" s="40">
        <v>1</v>
      </c>
      <c r="O383" s="40"/>
      <c r="P383" s="40"/>
      <c r="Q383" s="40">
        <v>1</v>
      </c>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382</v>
      </c>
      <c r="C397" s="99"/>
      <c r="D397" s="40"/>
      <c r="E397" s="40"/>
      <c r="F397" s="40"/>
      <c r="G397" s="40"/>
      <c r="H397" s="40"/>
      <c r="I397" s="40">
        <v>3</v>
      </c>
      <c r="J397" s="40"/>
      <c r="K397" s="40"/>
      <c r="L397" s="40">
        <v>3</v>
      </c>
      <c r="M397" s="40"/>
      <c r="N397" s="40"/>
      <c r="O397" s="40"/>
      <c r="P397" s="40"/>
      <c r="Q397" s="40"/>
      <c r="R397" s="40"/>
      <c r="S397" s="40">
        <v>3</v>
      </c>
      <c r="T397" s="40"/>
      <c r="U397" s="40"/>
      <c r="V397" s="40">
        <v>3</v>
      </c>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385</v>
      </c>
      <c r="C400" s="99"/>
      <c r="D400" s="40"/>
      <c r="E400" s="40"/>
      <c r="F400" s="40"/>
      <c r="G400" s="40"/>
      <c r="H400" s="40"/>
      <c r="I400" s="40">
        <v>1</v>
      </c>
      <c r="J400" s="40"/>
      <c r="K400" s="40"/>
      <c r="L400" s="40">
        <v>1</v>
      </c>
      <c r="M400" s="40"/>
      <c r="N400" s="40"/>
      <c r="O400" s="40"/>
      <c r="P400" s="40"/>
      <c r="Q400" s="40"/>
      <c r="R400" s="40"/>
      <c r="S400" s="40">
        <v>1</v>
      </c>
      <c r="T400" s="40"/>
      <c r="U400" s="40"/>
      <c r="V400" s="40">
        <v>1</v>
      </c>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387</v>
      </c>
      <c r="C402" s="99"/>
      <c r="D402" s="40">
        <v>3</v>
      </c>
      <c r="E402" s="40"/>
      <c r="F402" s="40"/>
      <c r="G402" s="40">
        <v>3</v>
      </c>
      <c r="H402" s="40"/>
      <c r="I402" s="40">
        <v>21</v>
      </c>
      <c r="J402" s="40">
        <v>4</v>
      </c>
      <c r="K402" s="40"/>
      <c r="L402" s="40">
        <v>17</v>
      </c>
      <c r="M402" s="40"/>
      <c r="N402" s="40">
        <v>10</v>
      </c>
      <c r="O402" s="40">
        <v>4</v>
      </c>
      <c r="P402" s="40"/>
      <c r="Q402" s="40">
        <v>6</v>
      </c>
      <c r="R402" s="40"/>
      <c r="S402" s="40">
        <v>14</v>
      </c>
      <c r="T402" s="40"/>
      <c r="U402" s="40"/>
      <c r="V402" s="40">
        <v>14</v>
      </c>
      <c r="W402" s="40"/>
      <c r="X402" s="39">
        <v>428</v>
      </c>
      <c r="Y402" s="105"/>
      <c r="Z402" s="105"/>
    </row>
    <row r="403" spans="1:26" s="41" customFormat="1" ht="12.75">
      <c r="A403" s="90">
        <v>411011907</v>
      </c>
      <c r="B403" s="42" t="s">
        <v>388</v>
      </c>
      <c r="C403" s="99"/>
      <c r="D403" s="40">
        <v>1</v>
      </c>
      <c r="E403" s="40"/>
      <c r="F403" s="40"/>
      <c r="G403" s="40">
        <v>1</v>
      </c>
      <c r="H403" s="40"/>
      <c r="I403" s="40">
        <v>3</v>
      </c>
      <c r="J403" s="40"/>
      <c r="K403" s="40"/>
      <c r="L403" s="40">
        <v>3</v>
      </c>
      <c r="M403" s="40"/>
      <c r="N403" s="40"/>
      <c r="O403" s="40"/>
      <c r="P403" s="40"/>
      <c r="Q403" s="40"/>
      <c r="R403" s="40"/>
      <c r="S403" s="40">
        <v>4</v>
      </c>
      <c r="T403" s="40"/>
      <c r="U403" s="40"/>
      <c r="V403" s="40">
        <v>4</v>
      </c>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c r="A405" s="90">
        <v>411011909</v>
      </c>
      <c r="B405" s="42" t="s">
        <v>390</v>
      </c>
      <c r="C405" s="99"/>
      <c r="D405" s="40">
        <v>1</v>
      </c>
      <c r="E405" s="40"/>
      <c r="F405" s="40"/>
      <c r="G405" s="40">
        <v>1</v>
      </c>
      <c r="H405" s="40"/>
      <c r="I405" s="40"/>
      <c r="J405" s="40"/>
      <c r="K405" s="40"/>
      <c r="L405" s="40"/>
      <c r="M405" s="40"/>
      <c r="N405" s="40"/>
      <c r="O405" s="40"/>
      <c r="P405" s="40"/>
      <c r="Q405" s="40"/>
      <c r="R405" s="40"/>
      <c r="S405" s="40">
        <v>1</v>
      </c>
      <c r="T405" s="40"/>
      <c r="U405" s="40"/>
      <c r="V405" s="40">
        <v>1</v>
      </c>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403</v>
      </c>
      <c r="C418" s="99"/>
      <c r="D418" s="40">
        <v>1</v>
      </c>
      <c r="E418" s="40"/>
      <c r="F418" s="40"/>
      <c r="G418" s="40">
        <v>1</v>
      </c>
      <c r="H418" s="40"/>
      <c r="I418" s="40"/>
      <c r="J418" s="40"/>
      <c r="K418" s="40"/>
      <c r="L418" s="40"/>
      <c r="M418" s="40"/>
      <c r="N418" s="40"/>
      <c r="O418" s="40"/>
      <c r="P418" s="40"/>
      <c r="Q418" s="40"/>
      <c r="R418" s="40"/>
      <c r="S418" s="40">
        <v>1</v>
      </c>
      <c r="T418" s="40"/>
      <c r="U418" s="40"/>
      <c r="V418" s="40">
        <v>1</v>
      </c>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405</v>
      </c>
      <c r="C420" s="99"/>
      <c r="D420" s="40">
        <v>1</v>
      </c>
      <c r="E420" s="40"/>
      <c r="F420" s="40"/>
      <c r="G420" s="40"/>
      <c r="H420" s="40">
        <v>1</v>
      </c>
      <c r="I420" s="40"/>
      <c r="J420" s="40"/>
      <c r="K420" s="40"/>
      <c r="L420" s="40"/>
      <c r="M420" s="40"/>
      <c r="N420" s="40"/>
      <c r="O420" s="40"/>
      <c r="P420" s="40"/>
      <c r="Q420" s="40"/>
      <c r="R420" s="40"/>
      <c r="S420" s="40">
        <v>1</v>
      </c>
      <c r="T420" s="40"/>
      <c r="U420" s="40"/>
      <c r="V420" s="40"/>
      <c r="W420" s="40">
        <v>1</v>
      </c>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419</v>
      </c>
      <c r="C435" s="99"/>
      <c r="D435" s="40"/>
      <c r="E435" s="40"/>
      <c r="F435" s="40"/>
      <c r="G435" s="40"/>
      <c r="H435" s="40"/>
      <c r="I435" s="40">
        <v>2</v>
      </c>
      <c r="J435" s="40"/>
      <c r="K435" s="40"/>
      <c r="L435" s="40">
        <v>1</v>
      </c>
      <c r="M435" s="40">
        <v>1</v>
      </c>
      <c r="N435" s="40">
        <v>1</v>
      </c>
      <c r="O435" s="40"/>
      <c r="P435" s="40"/>
      <c r="Q435" s="40">
        <v>1</v>
      </c>
      <c r="R435" s="40"/>
      <c r="S435" s="40">
        <v>1</v>
      </c>
      <c r="T435" s="40"/>
      <c r="U435" s="40"/>
      <c r="V435" s="40"/>
      <c r="W435" s="40">
        <v>1</v>
      </c>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2172</v>
      </c>
      <c r="C445" s="99"/>
      <c r="D445" s="40">
        <v>1</v>
      </c>
      <c r="E445" s="40"/>
      <c r="F445" s="40"/>
      <c r="G445" s="40">
        <v>1</v>
      </c>
      <c r="H445" s="40"/>
      <c r="I445" s="40">
        <v>3</v>
      </c>
      <c r="J445" s="40"/>
      <c r="K445" s="40"/>
      <c r="L445" s="40">
        <v>3</v>
      </c>
      <c r="M445" s="40"/>
      <c r="N445" s="40">
        <v>1</v>
      </c>
      <c r="O445" s="40"/>
      <c r="P445" s="40"/>
      <c r="Q445" s="40">
        <v>1</v>
      </c>
      <c r="R445" s="40"/>
      <c r="S445" s="40">
        <v>3</v>
      </c>
      <c r="T445" s="40"/>
      <c r="U445" s="40"/>
      <c r="V445" s="40">
        <v>3</v>
      </c>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111</v>
      </c>
      <c r="E447" s="32">
        <f>SUM(E448:E507)</f>
        <v>0</v>
      </c>
      <c r="F447" s="32">
        <f>SUM(F448:F507)</f>
        <v>0</v>
      </c>
      <c r="G447" s="32">
        <f>SUM(G448:G507)</f>
        <v>111</v>
      </c>
      <c r="H447" s="32">
        <f>SUM(H448:H507)</f>
        <v>0</v>
      </c>
      <c r="I447" s="32">
        <f>SUM(J447:M447)</f>
        <v>1237</v>
      </c>
      <c r="J447" s="32">
        <f>SUM(J448:J507)</f>
        <v>69</v>
      </c>
      <c r="K447" s="32">
        <f>SUM(K448:K507)</f>
        <v>0</v>
      </c>
      <c r="L447" s="32">
        <f>SUM(L448:L507)</f>
        <v>1168</v>
      </c>
      <c r="M447" s="32">
        <f>SUM(M448:M507)</f>
        <v>0</v>
      </c>
      <c r="N447" s="32">
        <f>SUM(O447:R447)</f>
        <v>1042</v>
      </c>
      <c r="O447" s="32">
        <f>SUM(O448:O507)</f>
        <v>69</v>
      </c>
      <c r="P447" s="32">
        <f>SUM(P448:P507)</f>
        <v>0</v>
      </c>
      <c r="Q447" s="32">
        <f>SUM(Q448:Q507)</f>
        <v>973</v>
      </c>
      <c r="R447" s="32">
        <f>SUM(R448:R507)</f>
        <v>0</v>
      </c>
      <c r="S447" s="32">
        <f>SUM(T447:W447)</f>
        <v>306</v>
      </c>
      <c r="T447" s="32">
        <f>SUM(T448:T507)</f>
        <v>0</v>
      </c>
      <c r="U447" s="32">
        <f>SUM(U448:U507)</f>
        <v>0</v>
      </c>
      <c r="V447" s="32">
        <f>SUM(V448:V507)</f>
        <v>306</v>
      </c>
      <c r="W447" s="32">
        <f>SUM(W448:W507)</f>
        <v>0</v>
      </c>
      <c r="X447" s="33" t="s">
        <v>1920</v>
      </c>
    </row>
    <row r="448" spans="1:24" ht="25.5">
      <c r="A448" s="89">
        <v>401000000</v>
      </c>
      <c r="B448" s="30" t="s">
        <v>430</v>
      </c>
      <c r="C448" s="99"/>
      <c r="D448" s="6">
        <v>5</v>
      </c>
      <c r="E448" s="6"/>
      <c r="F448" s="6"/>
      <c r="G448" s="6">
        <v>5</v>
      </c>
      <c r="H448" s="6"/>
      <c r="I448" s="6"/>
      <c r="J448" s="6"/>
      <c r="K448" s="6"/>
      <c r="L448" s="6"/>
      <c r="M448" s="6"/>
      <c r="N448" s="6"/>
      <c r="O448" s="6"/>
      <c r="P448" s="6"/>
      <c r="Q448" s="6"/>
      <c r="R448" s="6"/>
      <c r="S448" s="6">
        <v>5</v>
      </c>
      <c r="T448" s="6"/>
      <c r="U448" s="6"/>
      <c r="V448" s="6">
        <v>5</v>
      </c>
      <c r="W448" s="6"/>
      <c r="X448" s="5">
        <v>120</v>
      </c>
    </row>
    <row r="449" spans="1:24" ht="12.75">
      <c r="A449" s="89">
        <v>401020000</v>
      </c>
      <c r="B449" s="30" t="s">
        <v>431</v>
      </c>
      <c r="C449" s="99"/>
      <c r="D449" s="6"/>
      <c r="E449" s="6"/>
      <c r="F449" s="6"/>
      <c r="G449" s="6"/>
      <c r="H449" s="6"/>
      <c r="I449" s="6">
        <v>2</v>
      </c>
      <c r="J449" s="6"/>
      <c r="K449" s="6"/>
      <c r="L449" s="6">
        <v>2</v>
      </c>
      <c r="M449" s="6"/>
      <c r="N449" s="6">
        <v>2</v>
      </c>
      <c r="O449" s="6"/>
      <c r="P449" s="6"/>
      <c r="Q449" s="6">
        <v>2</v>
      </c>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437</v>
      </c>
      <c r="C455" s="99"/>
      <c r="D455" s="6"/>
      <c r="E455" s="6"/>
      <c r="F455" s="6"/>
      <c r="G455" s="6"/>
      <c r="H455" s="6"/>
      <c r="I455" s="6">
        <v>3</v>
      </c>
      <c r="J455" s="6"/>
      <c r="K455" s="6"/>
      <c r="L455" s="6">
        <v>3</v>
      </c>
      <c r="M455" s="6"/>
      <c r="N455" s="6">
        <v>3</v>
      </c>
      <c r="O455" s="6"/>
      <c r="P455" s="6"/>
      <c r="Q455" s="6">
        <v>3</v>
      </c>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442</v>
      </c>
      <c r="C460" s="99"/>
      <c r="D460" s="6"/>
      <c r="E460" s="6"/>
      <c r="F460" s="6"/>
      <c r="G460" s="6"/>
      <c r="H460" s="6"/>
      <c r="I460" s="6">
        <v>1</v>
      </c>
      <c r="J460" s="6">
        <v>1</v>
      </c>
      <c r="K460" s="6"/>
      <c r="L460" s="6"/>
      <c r="M460" s="6"/>
      <c r="N460" s="6">
        <v>1</v>
      </c>
      <c r="O460" s="6">
        <v>1</v>
      </c>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444</v>
      </c>
      <c r="C462" s="99"/>
      <c r="D462" s="6"/>
      <c r="E462" s="6"/>
      <c r="F462" s="6"/>
      <c r="G462" s="6"/>
      <c r="H462" s="6"/>
      <c r="I462" s="6">
        <v>2</v>
      </c>
      <c r="J462" s="6"/>
      <c r="K462" s="6"/>
      <c r="L462" s="6">
        <v>2</v>
      </c>
      <c r="M462" s="6"/>
      <c r="N462" s="6">
        <v>2</v>
      </c>
      <c r="O462" s="6"/>
      <c r="P462" s="6"/>
      <c r="Q462" s="6">
        <v>2</v>
      </c>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v>61</v>
      </c>
      <c r="E464" s="40"/>
      <c r="F464" s="40"/>
      <c r="G464" s="40">
        <v>61</v>
      </c>
      <c r="H464" s="40"/>
      <c r="I464" s="40">
        <v>95</v>
      </c>
      <c r="J464" s="40">
        <v>2</v>
      </c>
      <c r="K464" s="40"/>
      <c r="L464" s="40">
        <v>93</v>
      </c>
      <c r="M464" s="40"/>
      <c r="N464" s="40">
        <v>86</v>
      </c>
      <c r="O464" s="40">
        <v>2</v>
      </c>
      <c r="P464" s="40"/>
      <c r="Q464" s="40">
        <v>84</v>
      </c>
      <c r="R464" s="40"/>
      <c r="S464" s="40">
        <v>70</v>
      </c>
      <c r="T464" s="40"/>
      <c r="U464" s="40"/>
      <c r="V464" s="40">
        <v>70</v>
      </c>
      <c r="W464" s="40"/>
      <c r="X464" s="39">
        <v>120</v>
      </c>
      <c r="Y464" s="105"/>
      <c r="Z464" s="105"/>
    </row>
    <row r="465" spans="1:26" s="41" customFormat="1" ht="12.75">
      <c r="A465" s="90">
        <v>401140400</v>
      </c>
      <c r="B465" s="42" t="s">
        <v>447</v>
      </c>
      <c r="C465" s="99"/>
      <c r="D465" s="40"/>
      <c r="E465" s="40"/>
      <c r="F465" s="40"/>
      <c r="G465" s="40"/>
      <c r="H465" s="40"/>
      <c r="I465" s="40">
        <v>15</v>
      </c>
      <c r="J465" s="40"/>
      <c r="K465" s="40"/>
      <c r="L465" s="40">
        <v>15</v>
      </c>
      <c r="M465" s="40"/>
      <c r="N465" s="40">
        <v>14</v>
      </c>
      <c r="O465" s="40"/>
      <c r="P465" s="40"/>
      <c r="Q465" s="40">
        <v>14</v>
      </c>
      <c r="R465" s="40"/>
      <c r="S465" s="40">
        <v>1</v>
      </c>
      <c r="T465" s="40"/>
      <c r="U465" s="40"/>
      <c r="V465" s="40">
        <v>1</v>
      </c>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c r="A471" s="90">
        <v>401150000</v>
      </c>
      <c r="B471" s="42" t="s">
        <v>451</v>
      </c>
      <c r="C471" s="99"/>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453</v>
      </c>
      <c r="C473" s="99"/>
      <c r="D473" s="40"/>
      <c r="E473" s="40"/>
      <c r="F473" s="40"/>
      <c r="G473" s="40"/>
      <c r="H473" s="40"/>
      <c r="I473" s="40">
        <v>1</v>
      </c>
      <c r="J473" s="40"/>
      <c r="K473" s="40"/>
      <c r="L473" s="40">
        <v>1</v>
      </c>
      <c r="M473" s="40"/>
      <c r="N473" s="40">
        <v>1</v>
      </c>
      <c r="O473" s="40"/>
      <c r="P473" s="40"/>
      <c r="Q473" s="40">
        <v>1</v>
      </c>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455</v>
      </c>
      <c r="C475" s="99"/>
      <c r="D475" s="40">
        <v>2</v>
      </c>
      <c r="E475" s="40"/>
      <c r="F475" s="40"/>
      <c r="G475" s="40">
        <v>2</v>
      </c>
      <c r="H475" s="40"/>
      <c r="I475" s="40">
        <v>53</v>
      </c>
      <c r="J475" s="40">
        <v>2</v>
      </c>
      <c r="K475" s="40"/>
      <c r="L475" s="40">
        <v>51</v>
      </c>
      <c r="M475" s="40"/>
      <c r="N475" s="40">
        <v>51</v>
      </c>
      <c r="O475" s="40">
        <v>2</v>
      </c>
      <c r="P475" s="40"/>
      <c r="Q475" s="40">
        <v>49</v>
      </c>
      <c r="R475" s="40"/>
      <c r="S475" s="40">
        <v>4</v>
      </c>
      <c r="T475" s="40"/>
      <c r="U475" s="40"/>
      <c r="V475" s="40">
        <v>4</v>
      </c>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457</v>
      </c>
      <c r="C477" s="99"/>
      <c r="D477" s="40"/>
      <c r="E477" s="40"/>
      <c r="F477" s="40"/>
      <c r="G477" s="40"/>
      <c r="H477" s="40"/>
      <c r="I477" s="40">
        <v>6</v>
      </c>
      <c r="J477" s="40"/>
      <c r="K477" s="40"/>
      <c r="L477" s="40">
        <v>6</v>
      </c>
      <c r="M477" s="40"/>
      <c r="N477" s="40">
        <v>5</v>
      </c>
      <c r="O477" s="40"/>
      <c r="P477" s="40"/>
      <c r="Q477" s="40">
        <v>5</v>
      </c>
      <c r="R477" s="40"/>
      <c r="S477" s="40">
        <v>1</v>
      </c>
      <c r="T477" s="40"/>
      <c r="U477" s="40"/>
      <c r="V477" s="40">
        <v>1</v>
      </c>
      <c r="W477" s="40"/>
      <c r="X477" s="39">
        <v>120</v>
      </c>
      <c r="Y477" s="105"/>
      <c r="Z477" s="105"/>
    </row>
    <row r="478" spans="1:26" s="41" customFormat="1" ht="12.75">
      <c r="A478" s="90">
        <v>401220000</v>
      </c>
      <c r="B478" s="42" t="s">
        <v>458</v>
      </c>
      <c r="C478" s="99"/>
      <c r="D478" s="40"/>
      <c r="E478" s="40"/>
      <c r="F478" s="40"/>
      <c r="G478" s="40"/>
      <c r="H478" s="40"/>
      <c r="I478" s="40">
        <v>100</v>
      </c>
      <c r="J478" s="40"/>
      <c r="K478" s="40"/>
      <c r="L478" s="40">
        <v>100</v>
      </c>
      <c r="M478" s="40"/>
      <c r="N478" s="40">
        <v>80</v>
      </c>
      <c r="O478" s="40"/>
      <c r="P478" s="40"/>
      <c r="Q478" s="40">
        <v>80</v>
      </c>
      <c r="R478" s="40"/>
      <c r="S478" s="40">
        <v>20</v>
      </c>
      <c r="T478" s="40"/>
      <c r="U478" s="40"/>
      <c r="V478" s="40">
        <v>20</v>
      </c>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v>3</v>
      </c>
      <c r="E480" s="40"/>
      <c r="F480" s="40"/>
      <c r="G480" s="40">
        <v>3</v>
      </c>
      <c r="H480" s="40"/>
      <c r="I480" s="40">
        <v>504</v>
      </c>
      <c r="J480" s="40">
        <v>8</v>
      </c>
      <c r="K480" s="40"/>
      <c r="L480" s="40">
        <v>496</v>
      </c>
      <c r="M480" s="40"/>
      <c r="N480" s="40">
        <v>391</v>
      </c>
      <c r="O480" s="40">
        <v>8</v>
      </c>
      <c r="P480" s="40"/>
      <c r="Q480" s="40">
        <v>383</v>
      </c>
      <c r="R480" s="40"/>
      <c r="S480" s="40">
        <v>116</v>
      </c>
      <c r="T480" s="40"/>
      <c r="U480" s="40"/>
      <c r="V480" s="40">
        <v>116</v>
      </c>
      <c r="W480" s="40"/>
      <c r="X480" s="39">
        <v>90</v>
      </c>
      <c r="Y480" s="105"/>
      <c r="Z480" s="105"/>
    </row>
    <row r="481" spans="1:26" s="41" customFormat="1" ht="12.75">
      <c r="A481" s="90">
        <v>401250000</v>
      </c>
      <c r="B481" s="42" t="s">
        <v>461</v>
      </c>
      <c r="C481" s="99"/>
      <c r="D481" s="40">
        <v>3</v>
      </c>
      <c r="E481" s="40"/>
      <c r="F481" s="40"/>
      <c r="G481" s="40">
        <v>3</v>
      </c>
      <c r="H481" s="40"/>
      <c r="I481" s="40">
        <v>233</v>
      </c>
      <c r="J481" s="40">
        <v>15</v>
      </c>
      <c r="K481" s="40"/>
      <c r="L481" s="40">
        <v>218</v>
      </c>
      <c r="M481" s="40"/>
      <c r="N481" s="40">
        <v>210</v>
      </c>
      <c r="O481" s="40">
        <v>15</v>
      </c>
      <c r="P481" s="40"/>
      <c r="Q481" s="40">
        <v>195</v>
      </c>
      <c r="R481" s="40"/>
      <c r="S481" s="40">
        <v>26</v>
      </c>
      <c r="T481" s="40"/>
      <c r="U481" s="40"/>
      <c r="V481" s="40">
        <v>26</v>
      </c>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462</v>
      </c>
      <c r="C483" s="99"/>
      <c r="D483" s="40">
        <v>2</v>
      </c>
      <c r="E483" s="40"/>
      <c r="F483" s="40"/>
      <c r="G483" s="40">
        <v>2</v>
      </c>
      <c r="H483" s="40"/>
      <c r="I483" s="40">
        <v>9</v>
      </c>
      <c r="J483" s="40"/>
      <c r="K483" s="40"/>
      <c r="L483" s="40">
        <v>9</v>
      </c>
      <c r="M483" s="40"/>
      <c r="N483" s="40">
        <v>5</v>
      </c>
      <c r="O483" s="40"/>
      <c r="P483" s="40"/>
      <c r="Q483" s="40">
        <v>5</v>
      </c>
      <c r="R483" s="40"/>
      <c r="S483" s="40">
        <v>6</v>
      </c>
      <c r="T483" s="40"/>
      <c r="U483" s="40"/>
      <c r="V483" s="40">
        <v>6</v>
      </c>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464</v>
      </c>
      <c r="C486" s="99"/>
      <c r="D486" s="40">
        <v>1</v>
      </c>
      <c r="E486" s="40"/>
      <c r="F486" s="40"/>
      <c r="G486" s="40">
        <v>1</v>
      </c>
      <c r="H486" s="40"/>
      <c r="I486" s="40">
        <v>9</v>
      </c>
      <c r="J486" s="40"/>
      <c r="K486" s="40"/>
      <c r="L486" s="40">
        <v>9</v>
      </c>
      <c r="M486" s="40"/>
      <c r="N486" s="40">
        <v>7</v>
      </c>
      <c r="O486" s="40"/>
      <c r="P486" s="40"/>
      <c r="Q486" s="40">
        <v>7</v>
      </c>
      <c r="R486" s="40"/>
      <c r="S486" s="40">
        <v>3</v>
      </c>
      <c r="T486" s="40"/>
      <c r="U486" s="40"/>
      <c r="V486" s="40">
        <v>3</v>
      </c>
      <c r="W486" s="40"/>
      <c r="X486" s="39">
        <v>60</v>
      </c>
      <c r="Y486" s="105"/>
      <c r="Z486" s="105"/>
    </row>
    <row r="487" spans="1:26" s="41" customFormat="1" ht="12.75">
      <c r="A487" s="90">
        <v>401290000</v>
      </c>
      <c r="B487" s="42" t="s">
        <v>465</v>
      </c>
      <c r="C487" s="99"/>
      <c r="D487" s="40"/>
      <c r="E487" s="40"/>
      <c r="F487" s="40"/>
      <c r="G487" s="40"/>
      <c r="H487" s="40"/>
      <c r="I487" s="40">
        <v>2</v>
      </c>
      <c r="J487" s="40">
        <v>1</v>
      </c>
      <c r="K487" s="40"/>
      <c r="L487" s="40">
        <v>1</v>
      </c>
      <c r="M487" s="40"/>
      <c r="N487" s="40">
        <v>2</v>
      </c>
      <c r="O487" s="40">
        <v>1</v>
      </c>
      <c r="P487" s="40"/>
      <c r="Q487" s="40">
        <v>1</v>
      </c>
      <c r="R487" s="40"/>
      <c r="S487" s="40"/>
      <c r="T487" s="40"/>
      <c r="U487" s="40"/>
      <c r="V487" s="40"/>
      <c r="W487" s="40"/>
      <c r="X487" s="39">
        <v>90</v>
      </c>
      <c r="Y487" s="105"/>
      <c r="Z487" s="105"/>
    </row>
    <row r="488" spans="1:26" s="41" customFormat="1" ht="12.75">
      <c r="A488" s="90">
        <v>401300000</v>
      </c>
      <c r="B488" s="42" t="s">
        <v>466</v>
      </c>
      <c r="C488" s="99"/>
      <c r="D488" s="40"/>
      <c r="E488" s="40"/>
      <c r="F488" s="40"/>
      <c r="G488" s="40"/>
      <c r="H488" s="40"/>
      <c r="I488" s="40">
        <v>1</v>
      </c>
      <c r="J488" s="40">
        <v>1</v>
      </c>
      <c r="K488" s="40"/>
      <c r="L488" s="40"/>
      <c r="M488" s="40"/>
      <c r="N488" s="40">
        <v>1</v>
      </c>
      <c r="O488" s="40">
        <v>1</v>
      </c>
      <c r="P488" s="40"/>
      <c r="Q488" s="40"/>
      <c r="R488" s="40"/>
      <c r="S488" s="40"/>
      <c r="T488" s="40"/>
      <c r="U488" s="40"/>
      <c r="V488" s="40"/>
      <c r="W488" s="40"/>
      <c r="X488" s="39">
        <v>90</v>
      </c>
      <c r="Y488" s="105"/>
      <c r="Z488" s="105"/>
    </row>
    <row r="489" spans="1:26" s="41" customFormat="1" ht="12.75">
      <c r="A489" s="90">
        <v>401310000</v>
      </c>
      <c r="B489" s="42" t="s">
        <v>467</v>
      </c>
      <c r="C489" s="99"/>
      <c r="D489" s="40">
        <v>1</v>
      </c>
      <c r="E489" s="40"/>
      <c r="F489" s="40"/>
      <c r="G489" s="40">
        <v>1</v>
      </c>
      <c r="H489" s="40"/>
      <c r="I489" s="40">
        <v>31</v>
      </c>
      <c r="J489" s="40">
        <v>1</v>
      </c>
      <c r="K489" s="40"/>
      <c r="L489" s="40">
        <v>30</v>
      </c>
      <c r="M489" s="40"/>
      <c r="N489" s="40">
        <v>27</v>
      </c>
      <c r="O489" s="40">
        <v>1</v>
      </c>
      <c r="P489" s="40"/>
      <c r="Q489" s="40">
        <v>26</v>
      </c>
      <c r="R489" s="40"/>
      <c r="S489" s="40">
        <v>5</v>
      </c>
      <c r="T489" s="40"/>
      <c r="U489" s="40"/>
      <c r="V489" s="40">
        <v>5</v>
      </c>
      <c r="W489" s="40"/>
      <c r="X489" s="39">
        <v>90</v>
      </c>
      <c r="Y489" s="105"/>
      <c r="Z489" s="105"/>
    </row>
    <row r="490" spans="1:26" s="41" customFormat="1" ht="12.75">
      <c r="A490" s="90">
        <v>401320000</v>
      </c>
      <c r="B490" s="42" t="s">
        <v>468</v>
      </c>
      <c r="C490" s="99"/>
      <c r="D490" s="40">
        <v>1</v>
      </c>
      <c r="E490" s="40"/>
      <c r="F490" s="40"/>
      <c r="G490" s="40">
        <v>1</v>
      </c>
      <c r="H490" s="40"/>
      <c r="I490" s="40">
        <v>2</v>
      </c>
      <c r="J490" s="40"/>
      <c r="K490" s="40"/>
      <c r="L490" s="40">
        <v>2</v>
      </c>
      <c r="M490" s="40"/>
      <c r="N490" s="40">
        <v>2</v>
      </c>
      <c r="O490" s="40"/>
      <c r="P490" s="40"/>
      <c r="Q490" s="40">
        <v>2</v>
      </c>
      <c r="R490" s="40"/>
      <c r="S490" s="40">
        <v>1</v>
      </c>
      <c r="T490" s="40"/>
      <c r="U490" s="40"/>
      <c r="V490" s="40">
        <v>1</v>
      </c>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470</v>
      </c>
      <c r="C492" s="99"/>
      <c r="D492" s="40">
        <v>3</v>
      </c>
      <c r="E492" s="40"/>
      <c r="F492" s="40"/>
      <c r="G492" s="40">
        <v>3</v>
      </c>
      <c r="H492" s="40"/>
      <c r="I492" s="40">
        <v>6</v>
      </c>
      <c r="J492" s="40">
        <v>1</v>
      </c>
      <c r="K492" s="40"/>
      <c r="L492" s="40">
        <v>5</v>
      </c>
      <c r="M492" s="40"/>
      <c r="N492" s="40">
        <v>5</v>
      </c>
      <c r="O492" s="40">
        <v>1</v>
      </c>
      <c r="P492" s="40"/>
      <c r="Q492" s="40">
        <v>4</v>
      </c>
      <c r="R492" s="40"/>
      <c r="S492" s="40">
        <v>4</v>
      </c>
      <c r="T492" s="40"/>
      <c r="U492" s="40"/>
      <c r="V492" s="40">
        <v>4</v>
      </c>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2164</v>
      </c>
      <c r="C494" s="99"/>
      <c r="D494" s="40"/>
      <c r="E494" s="40"/>
      <c r="F494" s="40"/>
      <c r="G494" s="40"/>
      <c r="H494" s="40"/>
      <c r="I494" s="40">
        <v>2</v>
      </c>
      <c r="J494" s="40"/>
      <c r="K494" s="40"/>
      <c r="L494" s="40">
        <v>2</v>
      </c>
      <c r="M494" s="40"/>
      <c r="N494" s="40">
        <v>1</v>
      </c>
      <c r="O494" s="40"/>
      <c r="P494" s="40"/>
      <c r="Q494" s="40">
        <v>1</v>
      </c>
      <c r="R494" s="40"/>
      <c r="S494" s="40">
        <v>1</v>
      </c>
      <c r="T494" s="40"/>
      <c r="U494" s="40"/>
      <c r="V494" s="40">
        <v>1</v>
      </c>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473</v>
      </c>
      <c r="C497" s="99"/>
      <c r="D497" s="40">
        <v>7</v>
      </c>
      <c r="E497" s="40"/>
      <c r="F497" s="40"/>
      <c r="G497" s="40">
        <v>7</v>
      </c>
      <c r="H497" s="40"/>
      <c r="I497" s="40">
        <v>28</v>
      </c>
      <c r="J497" s="40">
        <v>11</v>
      </c>
      <c r="K497" s="40"/>
      <c r="L497" s="40">
        <v>17</v>
      </c>
      <c r="M497" s="40"/>
      <c r="N497" s="40">
        <v>27</v>
      </c>
      <c r="O497" s="40">
        <v>11</v>
      </c>
      <c r="P497" s="40"/>
      <c r="Q497" s="40">
        <v>16</v>
      </c>
      <c r="R497" s="40"/>
      <c r="S497" s="40">
        <v>8</v>
      </c>
      <c r="T497" s="40"/>
      <c r="U497" s="40"/>
      <c r="V497" s="40">
        <v>8</v>
      </c>
      <c r="W497" s="40"/>
      <c r="X497" s="39">
        <v>110</v>
      </c>
      <c r="Y497" s="105"/>
      <c r="Z497" s="105"/>
    </row>
    <row r="498" spans="1:26" s="41" customFormat="1" ht="25.5">
      <c r="A498" s="90">
        <v>402010100</v>
      </c>
      <c r="B498" s="42" t="s">
        <v>474</v>
      </c>
      <c r="C498" s="99"/>
      <c r="D498" s="40">
        <v>10</v>
      </c>
      <c r="E498" s="40"/>
      <c r="F498" s="40"/>
      <c r="G498" s="40">
        <v>10</v>
      </c>
      <c r="H498" s="40"/>
      <c r="I498" s="40">
        <v>91</v>
      </c>
      <c r="J498" s="40">
        <v>21</v>
      </c>
      <c r="K498" s="40"/>
      <c r="L498" s="40">
        <v>70</v>
      </c>
      <c r="M498" s="40"/>
      <c r="N498" s="40">
        <v>90</v>
      </c>
      <c r="O498" s="40">
        <v>21</v>
      </c>
      <c r="P498" s="40"/>
      <c r="Q498" s="40">
        <v>69</v>
      </c>
      <c r="R498" s="40"/>
      <c r="S498" s="40">
        <v>11</v>
      </c>
      <c r="T498" s="40"/>
      <c r="U498" s="40"/>
      <c r="V498" s="40">
        <v>11</v>
      </c>
      <c r="W498" s="40"/>
      <c r="X498" s="39">
        <v>85</v>
      </c>
      <c r="Y498" s="105"/>
      <c r="Z498" s="105"/>
    </row>
    <row r="499" spans="1:26" s="41" customFormat="1" ht="12.75">
      <c r="A499" s="90">
        <v>402020000</v>
      </c>
      <c r="B499" s="42" t="s">
        <v>475</v>
      </c>
      <c r="C499" s="99"/>
      <c r="D499" s="40">
        <v>2</v>
      </c>
      <c r="E499" s="40"/>
      <c r="F499" s="40"/>
      <c r="G499" s="40">
        <v>2</v>
      </c>
      <c r="H499" s="40"/>
      <c r="I499" s="40">
        <v>3</v>
      </c>
      <c r="J499" s="40"/>
      <c r="K499" s="40"/>
      <c r="L499" s="40">
        <v>3</v>
      </c>
      <c r="M499" s="40"/>
      <c r="N499" s="40"/>
      <c r="O499" s="40"/>
      <c r="P499" s="40"/>
      <c r="Q499" s="40"/>
      <c r="R499" s="40"/>
      <c r="S499" s="40">
        <v>5</v>
      </c>
      <c r="T499" s="40"/>
      <c r="U499" s="40"/>
      <c r="V499" s="40">
        <v>5</v>
      </c>
      <c r="W499" s="40"/>
      <c r="X499" s="39">
        <v>90</v>
      </c>
      <c r="Y499" s="105"/>
      <c r="Z499" s="105"/>
    </row>
    <row r="500" spans="1:26" s="41" customFormat="1" ht="12.75">
      <c r="A500" s="90">
        <v>402030000</v>
      </c>
      <c r="B500" s="42" t="s">
        <v>476</v>
      </c>
      <c r="C500" s="99"/>
      <c r="D500" s="40">
        <v>5</v>
      </c>
      <c r="E500" s="40"/>
      <c r="F500" s="40"/>
      <c r="G500" s="40">
        <v>5</v>
      </c>
      <c r="H500" s="40"/>
      <c r="I500" s="40">
        <v>13</v>
      </c>
      <c r="J500" s="40">
        <v>1</v>
      </c>
      <c r="K500" s="40"/>
      <c r="L500" s="40">
        <v>12</v>
      </c>
      <c r="M500" s="40"/>
      <c r="N500" s="40">
        <v>12</v>
      </c>
      <c r="O500" s="40">
        <v>1</v>
      </c>
      <c r="P500" s="40"/>
      <c r="Q500" s="40">
        <v>11</v>
      </c>
      <c r="R500" s="40"/>
      <c r="S500" s="40">
        <v>6</v>
      </c>
      <c r="T500" s="40"/>
      <c r="U500" s="40"/>
      <c r="V500" s="40">
        <v>6</v>
      </c>
      <c r="W500" s="40"/>
      <c r="X500" s="39">
        <v>120</v>
      </c>
      <c r="Y500" s="105"/>
      <c r="Z500" s="105"/>
    </row>
    <row r="501" spans="1:26" s="41" customFormat="1" ht="12.75">
      <c r="A501" s="90">
        <v>402040000</v>
      </c>
      <c r="B501" s="42" t="s">
        <v>477</v>
      </c>
      <c r="C501" s="99"/>
      <c r="D501" s="40">
        <v>1</v>
      </c>
      <c r="E501" s="40"/>
      <c r="F501" s="40"/>
      <c r="G501" s="40">
        <v>1</v>
      </c>
      <c r="H501" s="40"/>
      <c r="I501" s="40"/>
      <c r="J501" s="40"/>
      <c r="K501" s="40"/>
      <c r="L501" s="40"/>
      <c r="M501" s="40"/>
      <c r="N501" s="40"/>
      <c r="O501" s="40"/>
      <c r="P501" s="40"/>
      <c r="Q501" s="40"/>
      <c r="R501" s="40"/>
      <c r="S501" s="40">
        <v>1</v>
      </c>
      <c r="T501" s="40"/>
      <c r="U501" s="40"/>
      <c r="V501" s="40">
        <v>1</v>
      </c>
      <c r="W501" s="40"/>
      <c r="X501" s="39">
        <v>120</v>
      </c>
      <c r="Y501" s="105"/>
      <c r="Z501" s="105"/>
    </row>
    <row r="502" spans="1:26" s="41" customFormat="1" ht="12.75">
      <c r="A502" s="90">
        <v>402050000</v>
      </c>
      <c r="B502" s="42" t="s">
        <v>478</v>
      </c>
      <c r="C502" s="99"/>
      <c r="D502" s="40">
        <v>1</v>
      </c>
      <c r="E502" s="40"/>
      <c r="F502" s="40"/>
      <c r="G502" s="40">
        <v>1</v>
      </c>
      <c r="H502" s="40"/>
      <c r="I502" s="40">
        <v>3</v>
      </c>
      <c r="J502" s="40"/>
      <c r="K502" s="40"/>
      <c r="L502" s="40">
        <v>3</v>
      </c>
      <c r="M502" s="40"/>
      <c r="N502" s="40">
        <v>1</v>
      </c>
      <c r="O502" s="40"/>
      <c r="P502" s="40"/>
      <c r="Q502" s="40">
        <v>1</v>
      </c>
      <c r="R502" s="40"/>
      <c r="S502" s="40">
        <v>3</v>
      </c>
      <c r="T502" s="40"/>
      <c r="U502" s="40"/>
      <c r="V502" s="40">
        <v>3</v>
      </c>
      <c r="W502" s="40"/>
      <c r="X502" s="39">
        <v>75</v>
      </c>
      <c r="Y502" s="105"/>
      <c r="Z502" s="105"/>
    </row>
    <row r="503" spans="1:26" s="41" customFormat="1" ht="12.75">
      <c r="A503" s="90">
        <v>402060000</v>
      </c>
      <c r="B503" s="42" t="s">
        <v>479</v>
      </c>
      <c r="C503" s="99"/>
      <c r="D503" s="40"/>
      <c r="E503" s="40"/>
      <c r="F503" s="40"/>
      <c r="G503" s="40"/>
      <c r="H503" s="40"/>
      <c r="I503" s="40">
        <v>1</v>
      </c>
      <c r="J503" s="40">
        <v>1</v>
      </c>
      <c r="K503" s="40"/>
      <c r="L503" s="40"/>
      <c r="M503" s="40"/>
      <c r="N503" s="40">
        <v>1</v>
      </c>
      <c r="O503" s="40">
        <v>1</v>
      </c>
      <c r="P503" s="40"/>
      <c r="Q503" s="40"/>
      <c r="R503" s="40"/>
      <c r="S503" s="40"/>
      <c r="T503" s="40"/>
      <c r="U503" s="40"/>
      <c r="V503" s="40"/>
      <c r="W503" s="40"/>
      <c r="X503" s="39">
        <v>70</v>
      </c>
      <c r="Y503" s="105"/>
      <c r="Z503" s="105"/>
    </row>
    <row r="504" spans="1:26" s="41" customFormat="1" ht="25.5">
      <c r="A504" s="90">
        <v>402070000</v>
      </c>
      <c r="B504" s="42" t="s">
        <v>480</v>
      </c>
      <c r="C504" s="99"/>
      <c r="D504" s="40">
        <v>1</v>
      </c>
      <c r="E504" s="40"/>
      <c r="F504" s="40"/>
      <c r="G504" s="40">
        <v>1</v>
      </c>
      <c r="H504" s="40"/>
      <c r="I504" s="40">
        <v>2</v>
      </c>
      <c r="J504" s="40"/>
      <c r="K504" s="40"/>
      <c r="L504" s="40">
        <v>2</v>
      </c>
      <c r="M504" s="40"/>
      <c r="N504" s="40">
        <v>1</v>
      </c>
      <c r="O504" s="40"/>
      <c r="P504" s="40"/>
      <c r="Q504" s="40">
        <v>1</v>
      </c>
      <c r="R504" s="40"/>
      <c r="S504" s="40">
        <v>2</v>
      </c>
      <c r="T504" s="40"/>
      <c r="U504" s="40"/>
      <c r="V504" s="40">
        <v>2</v>
      </c>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v>1</v>
      </c>
      <c r="E506" s="40"/>
      <c r="F506" s="40"/>
      <c r="G506" s="40">
        <v>1</v>
      </c>
      <c r="H506" s="40"/>
      <c r="I506" s="40">
        <v>17</v>
      </c>
      <c r="J506" s="40">
        <v>2</v>
      </c>
      <c r="K506" s="40"/>
      <c r="L506" s="40">
        <v>15</v>
      </c>
      <c r="M506" s="40"/>
      <c r="N506" s="40">
        <v>12</v>
      </c>
      <c r="O506" s="40">
        <v>2</v>
      </c>
      <c r="P506" s="40"/>
      <c r="Q506" s="40">
        <v>10</v>
      </c>
      <c r="R506" s="40"/>
      <c r="S506" s="40">
        <v>6</v>
      </c>
      <c r="T506" s="40"/>
      <c r="U506" s="40"/>
      <c r="V506" s="40">
        <v>6</v>
      </c>
      <c r="W506" s="40"/>
      <c r="X506" s="39">
        <v>90</v>
      </c>
      <c r="Y506" s="105"/>
      <c r="Z506" s="105"/>
    </row>
    <row r="507" spans="1:24" ht="12.75">
      <c r="A507" s="91">
        <v>441010000</v>
      </c>
      <c r="B507" s="37" t="s">
        <v>2324</v>
      </c>
      <c r="C507" s="99"/>
      <c r="D507" s="38">
        <v>1</v>
      </c>
      <c r="E507" s="38"/>
      <c r="F507" s="38"/>
      <c r="G507" s="38">
        <v>1</v>
      </c>
      <c r="H507" s="38"/>
      <c r="I507" s="38">
        <v>1</v>
      </c>
      <c r="J507" s="38">
        <v>1</v>
      </c>
      <c r="K507" s="38"/>
      <c r="L507" s="38"/>
      <c r="M507" s="38"/>
      <c r="N507" s="38">
        <v>1</v>
      </c>
      <c r="O507" s="38">
        <v>1</v>
      </c>
      <c r="P507" s="38"/>
      <c r="Q507" s="38"/>
      <c r="R507" s="38"/>
      <c r="S507" s="38">
        <v>1</v>
      </c>
      <c r="T507" s="38"/>
      <c r="U507" s="38"/>
      <c r="V507" s="38">
        <v>1</v>
      </c>
      <c r="W507" s="38"/>
      <c r="X507" s="36">
        <v>132</v>
      </c>
    </row>
    <row r="508" spans="1:24" ht="12.75">
      <c r="A508" s="162" t="s">
        <v>2216</v>
      </c>
      <c r="B508" s="163"/>
      <c r="C508" s="98"/>
      <c r="D508" s="32">
        <f>SUM(E508:H508)</f>
        <v>114</v>
      </c>
      <c r="E508" s="32">
        <f>SUM(E509:E538)</f>
        <v>4</v>
      </c>
      <c r="F508" s="32">
        <f>SUM(F509:F538)</f>
        <v>0</v>
      </c>
      <c r="G508" s="32">
        <f>SUM(G509:G538)</f>
        <v>110</v>
      </c>
      <c r="H508" s="32">
        <f>SUM(H509:H538)</f>
        <v>0</v>
      </c>
      <c r="I508" s="32">
        <f>SUM(J508:M508)</f>
        <v>260</v>
      </c>
      <c r="J508" s="32">
        <f>SUM(J509:J538)</f>
        <v>17</v>
      </c>
      <c r="K508" s="32">
        <f>SUM(K509:K538)</f>
        <v>0</v>
      </c>
      <c r="L508" s="32">
        <f>SUM(L509:L538)</f>
        <v>243</v>
      </c>
      <c r="M508" s="32">
        <f>SUM(M509:M538)</f>
        <v>0</v>
      </c>
      <c r="N508" s="32">
        <f>SUM(O508:R508)</f>
        <v>227</v>
      </c>
      <c r="O508" s="32">
        <f>SUM(O509:O538)</f>
        <v>21</v>
      </c>
      <c r="P508" s="32">
        <f>SUM(P509:P538)</f>
        <v>0</v>
      </c>
      <c r="Q508" s="32">
        <f>SUM(Q509:Q538)</f>
        <v>206</v>
      </c>
      <c r="R508" s="32">
        <f>SUM(R509:R538)</f>
        <v>0</v>
      </c>
      <c r="S508" s="32">
        <f>SUM(T508:W508)</f>
        <v>147</v>
      </c>
      <c r="T508" s="32">
        <f>SUM(T509:T538)</f>
        <v>0</v>
      </c>
      <c r="U508" s="32">
        <f>SUM(U509:U538)</f>
        <v>0</v>
      </c>
      <c r="V508" s="32">
        <f>SUM(V509:V538)</f>
        <v>147</v>
      </c>
      <c r="W508" s="32">
        <f>SUM(W509:W538)</f>
        <v>0</v>
      </c>
      <c r="X508" s="33" t="s">
        <v>1920</v>
      </c>
    </row>
    <row r="509" spans="1:24" ht="12.75">
      <c r="A509" s="89">
        <v>421010000</v>
      </c>
      <c r="B509" s="30" t="s">
        <v>484</v>
      </c>
      <c r="C509" s="99"/>
      <c r="D509" s="6">
        <v>5</v>
      </c>
      <c r="E509" s="6"/>
      <c r="F509" s="6"/>
      <c r="G509" s="6">
        <v>5</v>
      </c>
      <c r="H509" s="6"/>
      <c r="I509" s="6"/>
      <c r="J509" s="6"/>
      <c r="K509" s="6"/>
      <c r="L509" s="6"/>
      <c r="M509" s="6"/>
      <c r="N509" s="6">
        <v>1</v>
      </c>
      <c r="O509" s="6"/>
      <c r="P509" s="6"/>
      <c r="Q509" s="6">
        <v>1</v>
      </c>
      <c r="R509" s="6"/>
      <c r="S509" s="6">
        <v>4</v>
      </c>
      <c r="T509" s="6"/>
      <c r="U509" s="6"/>
      <c r="V509" s="6">
        <v>4</v>
      </c>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486</v>
      </c>
      <c r="C511" s="99"/>
      <c r="D511" s="6">
        <v>12</v>
      </c>
      <c r="E511" s="6"/>
      <c r="F511" s="6"/>
      <c r="G511" s="6">
        <v>12</v>
      </c>
      <c r="H511" s="6"/>
      <c r="I511" s="6">
        <v>30</v>
      </c>
      <c r="J511" s="6">
        <v>1</v>
      </c>
      <c r="K511" s="6"/>
      <c r="L511" s="6">
        <v>29</v>
      </c>
      <c r="M511" s="6"/>
      <c r="N511" s="6">
        <v>26</v>
      </c>
      <c r="O511" s="6">
        <v>1</v>
      </c>
      <c r="P511" s="6"/>
      <c r="Q511" s="6">
        <v>25</v>
      </c>
      <c r="R511" s="6"/>
      <c r="S511" s="6">
        <v>16</v>
      </c>
      <c r="T511" s="6"/>
      <c r="U511" s="6"/>
      <c r="V511" s="6">
        <v>16</v>
      </c>
      <c r="W511" s="6"/>
      <c r="X511" s="5">
        <v>150</v>
      </c>
    </row>
    <row r="512" spans="1:24" ht="12.75">
      <c r="A512" s="89">
        <v>421030003</v>
      </c>
      <c r="B512" s="30" t="s">
        <v>487</v>
      </c>
      <c r="C512" s="99"/>
      <c r="D512" s="6">
        <v>4</v>
      </c>
      <c r="E512" s="6"/>
      <c r="F512" s="6"/>
      <c r="G512" s="6">
        <v>4</v>
      </c>
      <c r="H512" s="6"/>
      <c r="I512" s="6">
        <v>4</v>
      </c>
      <c r="J512" s="6"/>
      <c r="K512" s="6"/>
      <c r="L512" s="6">
        <v>4</v>
      </c>
      <c r="M512" s="6"/>
      <c r="N512" s="6">
        <v>4</v>
      </c>
      <c r="O512" s="6"/>
      <c r="P512" s="6"/>
      <c r="Q512" s="6">
        <v>4</v>
      </c>
      <c r="R512" s="6"/>
      <c r="S512" s="6">
        <v>4</v>
      </c>
      <c r="T512" s="6"/>
      <c r="U512" s="6"/>
      <c r="V512" s="6">
        <v>4</v>
      </c>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493</v>
      </c>
      <c r="C518" s="99"/>
      <c r="D518" s="6">
        <v>5</v>
      </c>
      <c r="E518" s="6"/>
      <c r="F518" s="6"/>
      <c r="G518" s="6">
        <v>5</v>
      </c>
      <c r="H518" s="6"/>
      <c r="I518" s="6">
        <v>9</v>
      </c>
      <c r="J518" s="6">
        <v>1</v>
      </c>
      <c r="K518" s="6"/>
      <c r="L518" s="6">
        <v>8</v>
      </c>
      <c r="M518" s="6"/>
      <c r="N518" s="6">
        <v>8</v>
      </c>
      <c r="O518" s="6">
        <v>1</v>
      </c>
      <c r="P518" s="6"/>
      <c r="Q518" s="6">
        <v>7</v>
      </c>
      <c r="R518" s="6"/>
      <c r="S518" s="6">
        <v>6</v>
      </c>
      <c r="T518" s="6"/>
      <c r="U518" s="6"/>
      <c r="V518" s="6">
        <v>6</v>
      </c>
      <c r="W518" s="6"/>
      <c r="X518" s="5">
        <v>160</v>
      </c>
    </row>
    <row r="519" spans="1:24" ht="25.5">
      <c r="A519" s="89">
        <v>421100010</v>
      </c>
      <c r="B519" s="30" t="s">
        <v>494</v>
      </c>
      <c r="C519" s="99"/>
      <c r="D519" s="6">
        <v>12</v>
      </c>
      <c r="E519" s="6"/>
      <c r="F519" s="6"/>
      <c r="G519" s="6">
        <v>12</v>
      </c>
      <c r="H519" s="6"/>
      <c r="I519" s="6">
        <v>43</v>
      </c>
      <c r="J519" s="6">
        <v>1</v>
      </c>
      <c r="K519" s="6"/>
      <c r="L519" s="6">
        <v>42</v>
      </c>
      <c r="M519" s="6"/>
      <c r="N519" s="6">
        <v>33</v>
      </c>
      <c r="O519" s="6">
        <v>1</v>
      </c>
      <c r="P519" s="6"/>
      <c r="Q519" s="6">
        <v>32</v>
      </c>
      <c r="R519" s="6"/>
      <c r="S519" s="6">
        <v>22</v>
      </c>
      <c r="T519" s="6"/>
      <c r="U519" s="6"/>
      <c r="V519" s="6">
        <v>22</v>
      </c>
      <c r="W519" s="6"/>
      <c r="X519" s="5">
        <v>120</v>
      </c>
    </row>
    <row r="520" spans="1:24" ht="25.5">
      <c r="A520" s="89">
        <v>421110011</v>
      </c>
      <c r="B520" s="30" t="s">
        <v>495</v>
      </c>
      <c r="C520" s="99"/>
      <c r="D520" s="6">
        <v>1</v>
      </c>
      <c r="E520" s="6"/>
      <c r="F520" s="6"/>
      <c r="G520" s="6">
        <v>1</v>
      </c>
      <c r="H520" s="6"/>
      <c r="I520" s="6"/>
      <c r="J520" s="6"/>
      <c r="K520" s="6"/>
      <c r="L520" s="6"/>
      <c r="M520" s="6"/>
      <c r="N520" s="6">
        <v>1</v>
      </c>
      <c r="O520" s="6"/>
      <c r="P520" s="6"/>
      <c r="Q520" s="6">
        <v>1</v>
      </c>
      <c r="R520" s="6"/>
      <c r="S520" s="6"/>
      <c r="T520" s="6"/>
      <c r="U520" s="6"/>
      <c r="V520" s="6"/>
      <c r="W520" s="6"/>
      <c r="X520" s="5">
        <v>120</v>
      </c>
    </row>
    <row r="521" spans="1:24" ht="12.75">
      <c r="A521" s="89">
        <v>421120012</v>
      </c>
      <c r="B521" s="30" t="s">
        <v>496</v>
      </c>
      <c r="C521" s="99"/>
      <c r="D521" s="6">
        <v>4</v>
      </c>
      <c r="E521" s="6"/>
      <c r="F521" s="6"/>
      <c r="G521" s="6">
        <v>4</v>
      </c>
      <c r="H521" s="6"/>
      <c r="I521" s="6">
        <v>14</v>
      </c>
      <c r="J521" s="6">
        <v>1</v>
      </c>
      <c r="K521" s="6"/>
      <c r="L521" s="6">
        <v>13</v>
      </c>
      <c r="M521" s="6"/>
      <c r="N521" s="6">
        <v>11</v>
      </c>
      <c r="O521" s="6">
        <v>1</v>
      </c>
      <c r="P521" s="6"/>
      <c r="Q521" s="6">
        <v>10</v>
      </c>
      <c r="R521" s="6"/>
      <c r="S521" s="6">
        <v>7</v>
      </c>
      <c r="T521" s="6"/>
      <c r="U521" s="6"/>
      <c r="V521" s="6">
        <v>7</v>
      </c>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c r="A523" s="90">
        <v>421140014</v>
      </c>
      <c r="B523" s="42" t="s">
        <v>498</v>
      </c>
      <c r="C523" s="99"/>
      <c r="D523" s="40">
        <v>2</v>
      </c>
      <c r="E523" s="40"/>
      <c r="F523" s="40"/>
      <c r="G523" s="40">
        <v>2</v>
      </c>
      <c r="H523" s="40"/>
      <c r="I523" s="40">
        <v>1</v>
      </c>
      <c r="J523" s="40"/>
      <c r="K523" s="40"/>
      <c r="L523" s="40">
        <v>1</v>
      </c>
      <c r="M523" s="40"/>
      <c r="N523" s="40"/>
      <c r="O523" s="40"/>
      <c r="P523" s="40"/>
      <c r="Q523" s="40"/>
      <c r="R523" s="40"/>
      <c r="S523" s="40">
        <v>3</v>
      </c>
      <c r="T523" s="40"/>
      <c r="U523" s="40"/>
      <c r="V523" s="40">
        <v>3</v>
      </c>
      <c r="W523" s="40"/>
      <c r="X523" s="39">
        <v>150</v>
      </c>
      <c r="Y523" s="105"/>
      <c r="Z523" s="105"/>
    </row>
    <row r="524" spans="1:26" s="41" customFormat="1" ht="25.5">
      <c r="A524" s="90">
        <v>421150015</v>
      </c>
      <c r="B524" s="42" t="s">
        <v>499</v>
      </c>
      <c r="C524" s="99"/>
      <c r="D524" s="40"/>
      <c r="E524" s="40"/>
      <c r="F524" s="40"/>
      <c r="G524" s="40"/>
      <c r="H524" s="40"/>
      <c r="I524" s="40">
        <v>5</v>
      </c>
      <c r="J524" s="40">
        <v>1</v>
      </c>
      <c r="K524" s="40"/>
      <c r="L524" s="40">
        <v>4</v>
      </c>
      <c r="M524" s="40"/>
      <c r="N524" s="40">
        <v>5</v>
      </c>
      <c r="O524" s="40">
        <v>1</v>
      </c>
      <c r="P524" s="40"/>
      <c r="Q524" s="40">
        <v>4</v>
      </c>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501</v>
      </c>
      <c r="C526" s="99"/>
      <c r="D526" s="40">
        <v>2</v>
      </c>
      <c r="E526" s="40"/>
      <c r="F526" s="40"/>
      <c r="G526" s="40">
        <v>2</v>
      </c>
      <c r="H526" s="40"/>
      <c r="I526" s="40">
        <v>3</v>
      </c>
      <c r="J526" s="40"/>
      <c r="K526" s="40"/>
      <c r="L526" s="40">
        <v>3</v>
      </c>
      <c r="M526" s="40"/>
      <c r="N526" s="40">
        <v>4</v>
      </c>
      <c r="O526" s="40"/>
      <c r="P526" s="40"/>
      <c r="Q526" s="40">
        <v>4</v>
      </c>
      <c r="R526" s="40"/>
      <c r="S526" s="40">
        <v>1</v>
      </c>
      <c r="T526" s="40"/>
      <c r="U526" s="40"/>
      <c r="V526" s="40">
        <v>1</v>
      </c>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c r="A528" s="90">
        <v>421190019</v>
      </c>
      <c r="B528" s="42" t="s">
        <v>503</v>
      </c>
      <c r="C528" s="99"/>
      <c r="D528" s="40">
        <v>1</v>
      </c>
      <c r="E528" s="40"/>
      <c r="F528" s="40"/>
      <c r="G528" s="40">
        <v>1</v>
      </c>
      <c r="H528" s="40"/>
      <c r="I528" s="40">
        <v>1</v>
      </c>
      <c r="J528" s="40"/>
      <c r="K528" s="40"/>
      <c r="L528" s="40">
        <v>1</v>
      </c>
      <c r="M528" s="40"/>
      <c r="N528" s="40">
        <v>1</v>
      </c>
      <c r="O528" s="40"/>
      <c r="P528" s="40"/>
      <c r="Q528" s="40">
        <v>1</v>
      </c>
      <c r="R528" s="40"/>
      <c r="S528" s="40">
        <v>1</v>
      </c>
      <c r="T528" s="40"/>
      <c r="U528" s="40"/>
      <c r="V528" s="40">
        <v>1</v>
      </c>
      <c r="W528" s="40"/>
      <c r="X528" s="39">
        <v>120</v>
      </c>
      <c r="Y528" s="105"/>
      <c r="Z528" s="105"/>
    </row>
    <row r="529" spans="1:26" s="41" customFormat="1" ht="12.75">
      <c r="A529" s="90">
        <v>421200020</v>
      </c>
      <c r="B529" s="42" t="s">
        <v>504</v>
      </c>
      <c r="C529" s="99"/>
      <c r="D529" s="40"/>
      <c r="E529" s="40"/>
      <c r="F529" s="40"/>
      <c r="G529" s="40"/>
      <c r="H529" s="40"/>
      <c r="I529" s="40">
        <v>37</v>
      </c>
      <c r="J529" s="40">
        <v>3</v>
      </c>
      <c r="K529" s="40"/>
      <c r="L529" s="40">
        <v>34</v>
      </c>
      <c r="M529" s="40"/>
      <c r="N529" s="40">
        <v>30</v>
      </c>
      <c r="O529" s="40">
        <v>3</v>
      </c>
      <c r="P529" s="40"/>
      <c r="Q529" s="40">
        <v>27</v>
      </c>
      <c r="R529" s="40"/>
      <c r="S529" s="40">
        <v>7</v>
      </c>
      <c r="T529" s="40"/>
      <c r="U529" s="40"/>
      <c r="V529" s="40">
        <v>7</v>
      </c>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c r="A532" s="90">
        <v>421230023</v>
      </c>
      <c r="B532" s="42" t="s">
        <v>507</v>
      </c>
      <c r="C532" s="99"/>
      <c r="D532" s="40">
        <v>22</v>
      </c>
      <c r="E532" s="40">
        <v>1</v>
      </c>
      <c r="F532" s="40"/>
      <c r="G532" s="40">
        <v>21</v>
      </c>
      <c r="H532" s="40"/>
      <c r="I532" s="40">
        <v>12</v>
      </c>
      <c r="J532" s="40"/>
      <c r="K532" s="40"/>
      <c r="L532" s="40">
        <v>12</v>
      </c>
      <c r="M532" s="40"/>
      <c r="N532" s="40">
        <v>12</v>
      </c>
      <c r="O532" s="40">
        <v>1</v>
      </c>
      <c r="P532" s="40"/>
      <c r="Q532" s="40">
        <v>11</v>
      </c>
      <c r="R532" s="40"/>
      <c r="S532" s="40">
        <v>22</v>
      </c>
      <c r="T532" s="40"/>
      <c r="U532" s="40"/>
      <c r="V532" s="40">
        <v>22</v>
      </c>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v>20</v>
      </c>
      <c r="E534" s="40"/>
      <c r="F534" s="40"/>
      <c r="G534" s="40">
        <v>20</v>
      </c>
      <c r="H534" s="40"/>
      <c r="I534" s="40">
        <v>11</v>
      </c>
      <c r="J534" s="40">
        <v>1</v>
      </c>
      <c r="K534" s="40"/>
      <c r="L534" s="40">
        <v>10</v>
      </c>
      <c r="M534" s="40"/>
      <c r="N534" s="40">
        <v>11</v>
      </c>
      <c r="O534" s="40">
        <v>1</v>
      </c>
      <c r="P534" s="40"/>
      <c r="Q534" s="40">
        <v>10</v>
      </c>
      <c r="R534" s="40"/>
      <c r="S534" s="40">
        <v>20</v>
      </c>
      <c r="T534" s="40"/>
      <c r="U534" s="40"/>
      <c r="V534" s="40">
        <v>20</v>
      </c>
      <c r="W534" s="40"/>
      <c r="X534" s="39">
        <v>120</v>
      </c>
      <c r="Y534" s="105"/>
      <c r="Z534" s="105"/>
    </row>
    <row r="535" spans="1:26" s="41" customFormat="1" ht="12.75">
      <c r="A535" s="90">
        <v>421250026</v>
      </c>
      <c r="B535" s="42" t="s">
        <v>2173</v>
      </c>
      <c r="C535" s="99"/>
      <c r="D535" s="40">
        <v>4</v>
      </c>
      <c r="E535" s="40">
        <v>1</v>
      </c>
      <c r="F535" s="40"/>
      <c r="G535" s="40">
        <v>3</v>
      </c>
      <c r="H535" s="40"/>
      <c r="I535" s="40">
        <v>12</v>
      </c>
      <c r="J535" s="40"/>
      <c r="K535" s="40"/>
      <c r="L535" s="40">
        <v>12</v>
      </c>
      <c r="M535" s="40"/>
      <c r="N535" s="40">
        <v>12</v>
      </c>
      <c r="O535" s="40">
        <v>1</v>
      </c>
      <c r="P535" s="40"/>
      <c r="Q535" s="40">
        <v>11</v>
      </c>
      <c r="R535" s="40"/>
      <c r="S535" s="40">
        <v>4</v>
      </c>
      <c r="T535" s="40"/>
      <c r="U535" s="40"/>
      <c r="V535" s="40">
        <v>4</v>
      </c>
      <c r="W535" s="40"/>
      <c r="X535" s="39">
        <v>132</v>
      </c>
      <c r="Y535" s="105"/>
      <c r="Z535" s="105"/>
    </row>
    <row r="536" spans="1:26" s="41" customFormat="1" ht="12.75">
      <c r="A536" s="90">
        <v>421250027</v>
      </c>
      <c r="B536" s="42" t="s">
        <v>2174</v>
      </c>
      <c r="C536" s="99"/>
      <c r="D536" s="40">
        <v>1</v>
      </c>
      <c r="E536" s="40"/>
      <c r="F536" s="40"/>
      <c r="G536" s="40">
        <v>1</v>
      </c>
      <c r="H536" s="40"/>
      <c r="I536" s="40">
        <v>13</v>
      </c>
      <c r="J536" s="40"/>
      <c r="K536" s="40"/>
      <c r="L536" s="40">
        <v>13</v>
      </c>
      <c r="M536" s="40"/>
      <c r="N536" s="40">
        <v>10</v>
      </c>
      <c r="O536" s="40"/>
      <c r="P536" s="40"/>
      <c r="Q536" s="40">
        <v>10</v>
      </c>
      <c r="R536" s="40"/>
      <c r="S536" s="40">
        <v>4</v>
      </c>
      <c r="T536" s="40"/>
      <c r="U536" s="40"/>
      <c r="V536" s="40">
        <v>4</v>
      </c>
      <c r="W536" s="40"/>
      <c r="X536" s="39">
        <v>132</v>
      </c>
      <c r="Y536" s="105"/>
      <c r="Z536" s="105"/>
    </row>
    <row r="537" spans="1:26" s="41" customFormat="1" ht="12.75">
      <c r="A537" s="90">
        <v>421250028</v>
      </c>
      <c r="B537" s="42" t="s">
        <v>2175</v>
      </c>
      <c r="C537" s="99"/>
      <c r="D537" s="40">
        <v>19</v>
      </c>
      <c r="E537" s="40">
        <v>2</v>
      </c>
      <c r="F537" s="40"/>
      <c r="G537" s="40">
        <v>17</v>
      </c>
      <c r="H537" s="40"/>
      <c r="I537" s="40">
        <v>56</v>
      </c>
      <c r="J537" s="40">
        <v>8</v>
      </c>
      <c r="K537" s="40"/>
      <c r="L537" s="40">
        <v>48</v>
      </c>
      <c r="M537" s="40"/>
      <c r="N537" s="40">
        <v>52</v>
      </c>
      <c r="O537" s="40">
        <v>10</v>
      </c>
      <c r="P537" s="40"/>
      <c r="Q537" s="40">
        <v>42</v>
      </c>
      <c r="R537" s="40"/>
      <c r="S537" s="40">
        <v>23</v>
      </c>
      <c r="T537" s="40"/>
      <c r="U537" s="40"/>
      <c r="V537" s="40">
        <v>23</v>
      </c>
      <c r="W537" s="40"/>
      <c r="X537" s="39">
        <v>132</v>
      </c>
      <c r="Y537" s="105"/>
      <c r="Z537" s="105"/>
    </row>
    <row r="538" spans="1:24" ht="12.75">
      <c r="A538" s="91">
        <v>441010000</v>
      </c>
      <c r="B538" s="37" t="s">
        <v>2324</v>
      </c>
      <c r="C538" s="99"/>
      <c r="D538" s="38"/>
      <c r="E538" s="38"/>
      <c r="F538" s="38"/>
      <c r="G538" s="38"/>
      <c r="H538" s="38"/>
      <c r="I538" s="38">
        <v>9</v>
      </c>
      <c r="J538" s="38"/>
      <c r="K538" s="38"/>
      <c r="L538" s="38">
        <v>9</v>
      </c>
      <c r="M538" s="38"/>
      <c r="N538" s="38">
        <v>6</v>
      </c>
      <c r="O538" s="38"/>
      <c r="P538" s="38"/>
      <c r="Q538" s="38">
        <v>6</v>
      </c>
      <c r="R538" s="38"/>
      <c r="S538" s="38">
        <v>3</v>
      </c>
      <c r="T538" s="38"/>
      <c r="U538" s="38"/>
      <c r="V538" s="38">
        <v>3</v>
      </c>
      <c r="W538" s="38"/>
      <c r="X538" s="36">
        <v>132</v>
      </c>
    </row>
    <row r="539" spans="1:24" ht="12.75">
      <c r="A539" s="92">
        <v>402040000</v>
      </c>
      <c r="B539" s="35" t="s">
        <v>511</v>
      </c>
      <c r="C539" s="98"/>
      <c r="D539" s="32">
        <v>1</v>
      </c>
      <c r="E539" s="32"/>
      <c r="F539" s="32"/>
      <c r="G539" s="32">
        <v>1</v>
      </c>
      <c r="H539" s="32"/>
      <c r="I539" s="32">
        <v>8</v>
      </c>
      <c r="J539" s="32">
        <v>3</v>
      </c>
      <c r="K539" s="32"/>
      <c r="L539" s="32">
        <v>5</v>
      </c>
      <c r="M539" s="32"/>
      <c r="N539" s="32">
        <v>6</v>
      </c>
      <c r="O539" s="32">
        <v>3</v>
      </c>
      <c r="P539" s="32"/>
      <c r="Q539" s="32">
        <v>3</v>
      </c>
      <c r="R539" s="32"/>
      <c r="S539" s="32">
        <v>3</v>
      </c>
      <c r="T539" s="32"/>
      <c r="U539" s="32"/>
      <c r="V539" s="32">
        <v>3</v>
      </c>
      <c r="W539" s="32"/>
      <c r="X539" s="34">
        <v>120</v>
      </c>
    </row>
    <row r="540" spans="1:24" ht="12.75">
      <c r="A540" s="92">
        <v>431010000</v>
      </c>
      <c r="B540" s="35" t="s">
        <v>510</v>
      </c>
      <c r="C540" s="98"/>
      <c r="D540" s="32">
        <v>2</v>
      </c>
      <c r="E540" s="32"/>
      <c r="F540" s="32"/>
      <c r="G540" s="32">
        <v>2</v>
      </c>
      <c r="H540" s="32"/>
      <c r="I540" s="32"/>
      <c r="J540" s="32"/>
      <c r="K540" s="32"/>
      <c r="L540" s="32"/>
      <c r="M540" s="32"/>
      <c r="N540" s="32"/>
      <c r="O540" s="32"/>
      <c r="P540" s="32"/>
      <c r="Q540" s="32"/>
      <c r="R540" s="32"/>
      <c r="S540" s="32">
        <v>2</v>
      </c>
      <c r="T540" s="32"/>
      <c r="U540" s="32"/>
      <c r="V540" s="32">
        <v>2</v>
      </c>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v>2</v>
      </c>
      <c r="E542" s="32"/>
      <c r="F542" s="32"/>
      <c r="G542" s="32">
        <v>2</v>
      </c>
      <c r="H542" s="32"/>
      <c r="I542" s="32">
        <v>24</v>
      </c>
      <c r="J542" s="32">
        <v>1</v>
      </c>
      <c r="K542" s="32"/>
      <c r="L542" s="32">
        <v>23</v>
      </c>
      <c r="M542" s="32"/>
      <c r="N542" s="32">
        <v>21</v>
      </c>
      <c r="O542" s="32">
        <v>1</v>
      </c>
      <c r="P542" s="32"/>
      <c r="Q542" s="32">
        <v>20</v>
      </c>
      <c r="R542" s="32"/>
      <c r="S542" s="32">
        <v>5</v>
      </c>
      <c r="T542" s="32"/>
      <c r="U542" s="32"/>
      <c r="V542" s="32">
        <v>5</v>
      </c>
      <c r="W542" s="32"/>
      <c r="X542" s="34">
        <v>60</v>
      </c>
    </row>
    <row r="543" spans="1:24" ht="12.75">
      <c r="A543" s="92">
        <v>600030000</v>
      </c>
      <c r="B543" s="35" t="s">
        <v>2341</v>
      </c>
      <c r="C543" s="98"/>
      <c r="D543" s="32">
        <v>9</v>
      </c>
      <c r="E543" s="32"/>
      <c r="F543" s="32"/>
      <c r="G543" s="32">
        <v>9</v>
      </c>
      <c r="H543" s="32"/>
      <c r="I543" s="32">
        <v>29</v>
      </c>
      <c r="J543" s="32"/>
      <c r="K543" s="32"/>
      <c r="L543" s="32">
        <v>29</v>
      </c>
      <c r="M543" s="32"/>
      <c r="N543" s="32">
        <v>28</v>
      </c>
      <c r="O543" s="32"/>
      <c r="P543" s="32"/>
      <c r="Q543" s="32">
        <v>28</v>
      </c>
      <c r="R543" s="32"/>
      <c r="S543" s="32">
        <v>10</v>
      </c>
      <c r="T543" s="32"/>
      <c r="U543" s="32"/>
      <c r="V543" s="32">
        <v>10</v>
      </c>
      <c r="W543" s="32"/>
      <c r="X543" s="34">
        <v>60</v>
      </c>
    </row>
    <row r="544" spans="1:24" ht="12.75">
      <c r="A544" s="92">
        <v>600040000</v>
      </c>
      <c r="B544" s="35" t="s">
        <v>2342</v>
      </c>
      <c r="C544" s="98"/>
      <c r="D544" s="32">
        <v>4</v>
      </c>
      <c r="E544" s="32"/>
      <c r="F544" s="32"/>
      <c r="G544" s="32">
        <v>4</v>
      </c>
      <c r="H544" s="32"/>
      <c r="I544" s="32">
        <v>24</v>
      </c>
      <c r="J544" s="32"/>
      <c r="K544" s="32"/>
      <c r="L544" s="32">
        <v>24</v>
      </c>
      <c r="M544" s="32"/>
      <c r="N544" s="32">
        <v>15</v>
      </c>
      <c r="O544" s="32"/>
      <c r="P544" s="32"/>
      <c r="Q544" s="32">
        <v>15</v>
      </c>
      <c r="R544" s="32"/>
      <c r="S544" s="32">
        <v>13</v>
      </c>
      <c r="T544" s="32"/>
      <c r="U544" s="32"/>
      <c r="V544" s="32">
        <v>13</v>
      </c>
      <c r="W544" s="32"/>
      <c r="X544" s="34">
        <v>78</v>
      </c>
    </row>
    <row r="545" spans="1:24" ht="12.75">
      <c r="A545" s="92">
        <v>600050000</v>
      </c>
      <c r="B545" s="35" t="s">
        <v>2343</v>
      </c>
      <c r="C545" s="98"/>
      <c r="D545" s="32">
        <v>1</v>
      </c>
      <c r="E545" s="32"/>
      <c r="F545" s="32"/>
      <c r="G545" s="32">
        <v>1</v>
      </c>
      <c r="H545" s="32"/>
      <c r="I545" s="32"/>
      <c r="J545" s="32"/>
      <c r="K545" s="32"/>
      <c r="L545" s="32"/>
      <c r="M545" s="32"/>
      <c r="N545" s="32">
        <v>1</v>
      </c>
      <c r="O545" s="32"/>
      <c r="P545" s="32"/>
      <c r="Q545" s="32">
        <v>1</v>
      </c>
      <c r="R545" s="32"/>
      <c r="S545" s="32"/>
      <c r="T545" s="32"/>
      <c r="U545" s="32"/>
      <c r="V545" s="32"/>
      <c r="W545" s="32"/>
      <c r="X545" s="34">
        <v>87</v>
      </c>
    </row>
    <row r="546" spans="1:24" ht="12.75">
      <c r="A546" s="92">
        <v>600060000</v>
      </c>
      <c r="B546" s="35" t="s">
        <v>2334</v>
      </c>
      <c r="C546" s="98"/>
      <c r="D546" s="32">
        <v>2</v>
      </c>
      <c r="E546" s="32"/>
      <c r="F546" s="32"/>
      <c r="G546" s="32">
        <v>2</v>
      </c>
      <c r="H546" s="32"/>
      <c r="I546" s="32">
        <v>2</v>
      </c>
      <c r="J546" s="32">
        <v>2</v>
      </c>
      <c r="K546" s="32"/>
      <c r="L546" s="32"/>
      <c r="M546" s="32"/>
      <c r="N546" s="32">
        <v>2</v>
      </c>
      <c r="O546" s="32">
        <v>2</v>
      </c>
      <c r="P546" s="32"/>
      <c r="Q546" s="32"/>
      <c r="R546" s="32"/>
      <c r="S546" s="32">
        <v>2</v>
      </c>
      <c r="T546" s="32"/>
      <c r="U546" s="32"/>
      <c r="V546" s="32">
        <v>2</v>
      </c>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v>3</v>
      </c>
      <c r="J548" s="32"/>
      <c r="K548" s="32"/>
      <c r="L548" s="32">
        <v>3</v>
      </c>
      <c r="M548" s="32"/>
      <c r="N548" s="32">
        <v>1</v>
      </c>
      <c r="O548" s="32"/>
      <c r="P548" s="32"/>
      <c r="Q548" s="32">
        <v>1</v>
      </c>
      <c r="R548" s="32"/>
      <c r="S548" s="32">
        <v>2</v>
      </c>
      <c r="T548" s="32"/>
      <c r="U548" s="32"/>
      <c r="V548" s="32">
        <v>2</v>
      </c>
      <c r="W548" s="32"/>
      <c r="X548" s="34">
        <v>120</v>
      </c>
    </row>
    <row r="549" spans="1:24" ht="12.75">
      <c r="A549" s="92">
        <v>600120000</v>
      </c>
      <c r="B549" s="35" t="s">
        <v>2337</v>
      </c>
      <c r="C549" s="98"/>
      <c r="D549" s="32">
        <v>1</v>
      </c>
      <c r="E549" s="32"/>
      <c r="F549" s="32"/>
      <c r="G549" s="32">
        <v>1</v>
      </c>
      <c r="H549" s="32"/>
      <c r="I549" s="32">
        <v>1</v>
      </c>
      <c r="J549" s="32"/>
      <c r="K549" s="32"/>
      <c r="L549" s="32">
        <v>1</v>
      </c>
      <c r="M549" s="32"/>
      <c r="N549" s="32"/>
      <c r="O549" s="32"/>
      <c r="P549" s="32"/>
      <c r="Q549" s="32"/>
      <c r="R549" s="32"/>
      <c r="S549" s="32">
        <v>2</v>
      </c>
      <c r="T549" s="32"/>
      <c r="U549" s="32"/>
      <c r="V549" s="32">
        <v>2</v>
      </c>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1179</v>
      </c>
      <c r="E551" s="7">
        <f>SUM(E8,E447,E508,E539:E550)</f>
        <v>71</v>
      </c>
      <c r="F551" s="7">
        <f>SUM(F8,F447,F508,F539:F550)</f>
        <v>0</v>
      </c>
      <c r="G551" s="7">
        <f>SUM(G8,G447,G508,G539:G550)</f>
        <v>1054</v>
      </c>
      <c r="H551" s="7">
        <f>SUM(H8,H447,H508,H539:H550)</f>
        <v>54</v>
      </c>
      <c r="I551" s="7">
        <f>SUM(J551:M551)</f>
        <v>2014</v>
      </c>
      <c r="J551" s="7">
        <f>SUM(J8,J447,J508,J539:J550)</f>
        <v>240</v>
      </c>
      <c r="K551" s="7">
        <f>SUM(K8,K447,K508,K539:K550)</f>
        <v>1</v>
      </c>
      <c r="L551" s="7">
        <f>SUM(L8,L447,L508,L539:L550)</f>
        <v>1765</v>
      </c>
      <c r="M551" s="7">
        <f>SUM(M8,M447,M508,M539:M550)</f>
        <v>8</v>
      </c>
      <c r="N551" s="7">
        <f>SUM(O551:R551)</f>
        <v>1657</v>
      </c>
      <c r="O551" s="7">
        <f>SUM(O8,O447,O508,O539:O550)</f>
        <v>309</v>
      </c>
      <c r="P551" s="7">
        <f>SUM(P8,P447,P508,P539:P550)</f>
        <v>1</v>
      </c>
      <c r="Q551" s="7">
        <f>SUM(Q8,Q447,Q508,Q539:Q550)</f>
        <v>1346</v>
      </c>
      <c r="R551" s="7">
        <f>SUM(R8,R447,R508,R539:R550)</f>
        <v>1</v>
      </c>
      <c r="S551" s="7">
        <f>SUM(T551:W551)</f>
        <v>1536</v>
      </c>
      <c r="T551" s="7">
        <f>SUM(T8,T447,T508,T539:T550)</f>
        <v>2</v>
      </c>
      <c r="U551" s="7">
        <f>SUM(U8,U447,U508,U539:U550)</f>
        <v>0</v>
      </c>
      <c r="V551" s="7">
        <f>SUM(V8,V447,V508,V539:V550)</f>
        <v>1473</v>
      </c>
      <c r="W551" s="7">
        <f>SUM(W8,W447,W508,W539:W550)</f>
        <v>61</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55</v>
      </c>
      <c r="E553" s="32">
        <f>SUM(E554:E741)</f>
        <v>20</v>
      </c>
      <c r="F553" s="32">
        <f>SUM(F554:F741)</f>
        <v>0</v>
      </c>
      <c r="G553" s="32">
        <f>SUM(G554:G741)</f>
        <v>35</v>
      </c>
      <c r="H553" s="32">
        <f>SUM(H554:H741)</f>
        <v>0</v>
      </c>
      <c r="I553" s="32">
        <f>SUM(J553:M553)</f>
        <v>47</v>
      </c>
      <c r="J553" s="32">
        <f>SUM(J554:J741)</f>
        <v>12</v>
      </c>
      <c r="K553" s="32">
        <f>SUM(K554:K741)</f>
        <v>0</v>
      </c>
      <c r="L553" s="32">
        <f>SUM(L554:L741)</f>
        <v>35</v>
      </c>
      <c r="M553" s="32">
        <f>SUM(M554:M741)</f>
        <v>0</v>
      </c>
      <c r="N553" s="32">
        <f>SUM(O553:R553)</f>
        <v>41</v>
      </c>
      <c r="O553" s="32">
        <f>SUM(O554:O741)</f>
        <v>31</v>
      </c>
      <c r="P553" s="32">
        <f>SUM(P554:P741)</f>
        <v>0</v>
      </c>
      <c r="Q553" s="32">
        <f>SUM(Q554:Q741)</f>
        <v>10</v>
      </c>
      <c r="R553" s="32">
        <f>SUM(R554:R741)</f>
        <v>0</v>
      </c>
      <c r="S553" s="32">
        <f>SUM(T553:W553)</f>
        <v>61</v>
      </c>
      <c r="T553" s="32">
        <f>SUM(T554:T741)</f>
        <v>1</v>
      </c>
      <c r="U553" s="32">
        <f>SUM(U554:U741)</f>
        <v>0</v>
      </c>
      <c r="V553" s="32">
        <f>SUM(V554:V741)</f>
        <v>60</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529</v>
      </c>
      <c r="C583" s="99"/>
      <c r="D583" s="40">
        <v>1</v>
      </c>
      <c r="E583" s="40"/>
      <c r="F583" s="40"/>
      <c r="G583" s="40">
        <v>1</v>
      </c>
      <c r="H583" s="40"/>
      <c r="I583" s="40"/>
      <c r="J583" s="40"/>
      <c r="K583" s="40"/>
      <c r="L583" s="40"/>
      <c r="M583" s="40"/>
      <c r="N583" s="40"/>
      <c r="O583" s="40"/>
      <c r="P583" s="40"/>
      <c r="Q583" s="40"/>
      <c r="R583" s="40"/>
      <c r="S583" s="40">
        <v>1</v>
      </c>
      <c r="T583" s="40"/>
      <c r="U583" s="40"/>
      <c r="V583" s="40">
        <v>1</v>
      </c>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549</v>
      </c>
      <c r="C603" s="99"/>
      <c r="D603" s="40">
        <v>15</v>
      </c>
      <c r="E603" s="40">
        <v>7</v>
      </c>
      <c r="F603" s="40"/>
      <c r="G603" s="40">
        <v>8</v>
      </c>
      <c r="H603" s="40"/>
      <c r="I603" s="40">
        <v>7</v>
      </c>
      <c r="J603" s="40">
        <v>3</v>
      </c>
      <c r="K603" s="40"/>
      <c r="L603" s="40">
        <v>4</v>
      </c>
      <c r="M603" s="40"/>
      <c r="N603" s="40">
        <v>10</v>
      </c>
      <c r="O603" s="40">
        <v>10</v>
      </c>
      <c r="P603" s="40"/>
      <c r="Q603" s="40"/>
      <c r="R603" s="40"/>
      <c r="S603" s="40">
        <v>12</v>
      </c>
      <c r="T603" s="40"/>
      <c r="U603" s="40"/>
      <c r="V603" s="40">
        <v>12</v>
      </c>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c r="A635" s="90">
        <v>108010200</v>
      </c>
      <c r="B635" s="42" t="s">
        <v>574</v>
      </c>
      <c r="C635" s="99"/>
      <c r="D635" s="40">
        <v>1</v>
      </c>
      <c r="E635" s="40">
        <v>1</v>
      </c>
      <c r="F635" s="40"/>
      <c r="G635" s="40"/>
      <c r="H635" s="40"/>
      <c r="I635" s="40"/>
      <c r="J635" s="40"/>
      <c r="K635" s="40"/>
      <c r="L635" s="40"/>
      <c r="M635" s="40"/>
      <c r="N635" s="40">
        <v>1</v>
      </c>
      <c r="O635" s="40">
        <v>1</v>
      </c>
      <c r="P635" s="40"/>
      <c r="Q635" s="40"/>
      <c r="R635" s="40"/>
      <c r="S635" s="40"/>
      <c r="T635" s="40"/>
      <c r="U635" s="40"/>
      <c r="V635" s="40"/>
      <c r="W635" s="40"/>
      <c r="X635" s="39">
        <v>494</v>
      </c>
      <c r="Y635" s="105"/>
      <c r="Z635" s="105"/>
    </row>
    <row r="636" spans="1:26" s="41" customFormat="1" ht="25.5">
      <c r="A636" s="90">
        <v>108020000</v>
      </c>
      <c r="B636" s="42" t="s">
        <v>575</v>
      </c>
      <c r="C636" s="99"/>
      <c r="D636" s="40">
        <v>1</v>
      </c>
      <c r="E636" s="40"/>
      <c r="F636" s="40"/>
      <c r="G636" s="40">
        <v>1</v>
      </c>
      <c r="H636" s="40"/>
      <c r="I636" s="40"/>
      <c r="J636" s="40"/>
      <c r="K636" s="40"/>
      <c r="L636" s="40"/>
      <c r="M636" s="40"/>
      <c r="N636" s="40"/>
      <c r="O636" s="40"/>
      <c r="P636" s="40"/>
      <c r="Q636" s="40"/>
      <c r="R636" s="40"/>
      <c r="S636" s="40">
        <v>1</v>
      </c>
      <c r="T636" s="40"/>
      <c r="U636" s="40"/>
      <c r="V636" s="40">
        <v>1</v>
      </c>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c r="A642" s="90">
        <v>108050000</v>
      </c>
      <c r="B642" s="42" t="s">
        <v>581</v>
      </c>
      <c r="C642" s="99"/>
      <c r="D642" s="40">
        <v>2</v>
      </c>
      <c r="E642" s="40"/>
      <c r="F642" s="40"/>
      <c r="G642" s="40">
        <v>2</v>
      </c>
      <c r="H642" s="40"/>
      <c r="I642" s="40"/>
      <c r="J642" s="40"/>
      <c r="K642" s="40"/>
      <c r="L642" s="40"/>
      <c r="M642" s="40"/>
      <c r="N642" s="40"/>
      <c r="O642" s="40"/>
      <c r="P642" s="40"/>
      <c r="Q642" s="40"/>
      <c r="R642" s="40"/>
      <c r="S642" s="40">
        <v>2</v>
      </c>
      <c r="T642" s="40"/>
      <c r="U642" s="40"/>
      <c r="V642" s="40">
        <v>2</v>
      </c>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c r="A655" s="90">
        <v>109000000</v>
      </c>
      <c r="B655" s="42" t="s">
        <v>593</v>
      </c>
      <c r="C655" s="99"/>
      <c r="D655" s="40">
        <v>1</v>
      </c>
      <c r="E655" s="40"/>
      <c r="F655" s="40"/>
      <c r="G655" s="40">
        <v>1</v>
      </c>
      <c r="H655" s="40"/>
      <c r="I655" s="40"/>
      <c r="J655" s="40"/>
      <c r="K655" s="40"/>
      <c r="L655" s="40"/>
      <c r="M655" s="40"/>
      <c r="N655" s="40"/>
      <c r="O655" s="40"/>
      <c r="P655" s="40"/>
      <c r="Q655" s="40"/>
      <c r="R655" s="40"/>
      <c r="S655" s="40">
        <v>1</v>
      </c>
      <c r="T655" s="40"/>
      <c r="U655" s="40"/>
      <c r="V655" s="40">
        <v>1</v>
      </c>
      <c r="W655" s="40"/>
      <c r="X655" s="39">
        <v>230</v>
      </c>
      <c r="Y655" s="105"/>
      <c r="Z655" s="105"/>
    </row>
    <row r="656" spans="1:26" s="41" customFormat="1" ht="12.75">
      <c r="A656" s="90">
        <v>109010000</v>
      </c>
      <c r="B656" s="42" t="s">
        <v>594</v>
      </c>
      <c r="C656" s="99"/>
      <c r="D656" s="40">
        <v>3</v>
      </c>
      <c r="E656" s="40"/>
      <c r="F656" s="40"/>
      <c r="G656" s="40">
        <v>3</v>
      </c>
      <c r="H656" s="40"/>
      <c r="I656" s="40"/>
      <c r="J656" s="40"/>
      <c r="K656" s="40"/>
      <c r="L656" s="40"/>
      <c r="M656" s="40"/>
      <c r="N656" s="40"/>
      <c r="O656" s="40"/>
      <c r="P656" s="40"/>
      <c r="Q656" s="40"/>
      <c r="R656" s="40"/>
      <c r="S656" s="40">
        <v>3</v>
      </c>
      <c r="T656" s="40"/>
      <c r="U656" s="40"/>
      <c r="V656" s="40">
        <v>3</v>
      </c>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c r="A662" s="90">
        <v>110010000</v>
      </c>
      <c r="B662" s="42" t="s">
        <v>600</v>
      </c>
      <c r="C662" s="99"/>
      <c r="D662" s="40">
        <v>1</v>
      </c>
      <c r="E662" s="40"/>
      <c r="F662" s="40"/>
      <c r="G662" s="40">
        <v>1</v>
      </c>
      <c r="H662" s="40"/>
      <c r="I662" s="40"/>
      <c r="J662" s="40"/>
      <c r="K662" s="40"/>
      <c r="L662" s="40"/>
      <c r="M662" s="40"/>
      <c r="N662" s="40"/>
      <c r="O662" s="40"/>
      <c r="P662" s="40"/>
      <c r="Q662" s="40"/>
      <c r="R662" s="40"/>
      <c r="S662" s="40">
        <v>1</v>
      </c>
      <c r="T662" s="40"/>
      <c r="U662" s="40"/>
      <c r="V662" s="40">
        <v>1</v>
      </c>
      <c r="W662" s="40"/>
      <c r="X662" s="39">
        <v>267</v>
      </c>
      <c r="Y662" s="105"/>
      <c r="Z662" s="105"/>
    </row>
    <row r="663" spans="1:26" s="41" customFormat="1" ht="12.75">
      <c r="A663" s="90">
        <v>110020000</v>
      </c>
      <c r="B663" s="42" t="s">
        <v>601</v>
      </c>
      <c r="C663" s="99"/>
      <c r="D663" s="40"/>
      <c r="E663" s="40"/>
      <c r="F663" s="40"/>
      <c r="G663" s="40"/>
      <c r="H663" s="40"/>
      <c r="I663" s="40">
        <v>1</v>
      </c>
      <c r="J663" s="40"/>
      <c r="K663" s="40"/>
      <c r="L663" s="40">
        <v>1</v>
      </c>
      <c r="M663" s="40"/>
      <c r="N663" s="40"/>
      <c r="O663" s="40"/>
      <c r="P663" s="40"/>
      <c r="Q663" s="40"/>
      <c r="R663" s="40"/>
      <c r="S663" s="40">
        <v>1</v>
      </c>
      <c r="T663" s="40"/>
      <c r="U663" s="40"/>
      <c r="V663" s="40">
        <v>1</v>
      </c>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c r="A693" s="90">
        <v>111031500</v>
      </c>
      <c r="B693" s="42" t="s">
        <v>631</v>
      </c>
      <c r="C693" s="99"/>
      <c r="D693" s="40">
        <v>1</v>
      </c>
      <c r="E693" s="40">
        <v>1</v>
      </c>
      <c r="F693" s="40"/>
      <c r="G693" s="40"/>
      <c r="H693" s="40"/>
      <c r="I693" s="40"/>
      <c r="J693" s="40"/>
      <c r="K693" s="40"/>
      <c r="L693" s="40"/>
      <c r="M693" s="40"/>
      <c r="N693" s="40">
        <v>1</v>
      </c>
      <c r="O693" s="40">
        <v>1</v>
      </c>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c r="A699" s="90">
        <v>111060000</v>
      </c>
      <c r="B699" s="42" t="s">
        <v>637</v>
      </c>
      <c r="C699" s="99"/>
      <c r="D699" s="40">
        <v>1</v>
      </c>
      <c r="E699" s="40"/>
      <c r="F699" s="40"/>
      <c r="G699" s="40">
        <v>1</v>
      </c>
      <c r="H699" s="40"/>
      <c r="I699" s="40"/>
      <c r="J699" s="40"/>
      <c r="K699" s="40"/>
      <c r="L699" s="40"/>
      <c r="M699" s="40"/>
      <c r="N699" s="40"/>
      <c r="O699" s="40"/>
      <c r="P699" s="40"/>
      <c r="Q699" s="40"/>
      <c r="R699" s="40"/>
      <c r="S699" s="40">
        <v>1</v>
      </c>
      <c r="T699" s="40"/>
      <c r="U699" s="40"/>
      <c r="V699" s="40">
        <v>1</v>
      </c>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c r="A708" s="90">
        <v>112010201</v>
      </c>
      <c r="B708" s="42" t="s">
        <v>646</v>
      </c>
      <c r="C708" s="99"/>
      <c r="D708" s="40">
        <v>1</v>
      </c>
      <c r="E708" s="40"/>
      <c r="F708" s="40"/>
      <c r="G708" s="40">
        <v>1</v>
      </c>
      <c r="H708" s="40"/>
      <c r="I708" s="40"/>
      <c r="J708" s="40"/>
      <c r="K708" s="40"/>
      <c r="L708" s="40"/>
      <c r="M708" s="40"/>
      <c r="N708" s="40"/>
      <c r="O708" s="40"/>
      <c r="P708" s="40"/>
      <c r="Q708" s="40"/>
      <c r="R708" s="40"/>
      <c r="S708" s="40">
        <v>1</v>
      </c>
      <c r="T708" s="40"/>
      <c r="U708" s="40"/>
      <c r="V708" s="40">
        <v>1</v>
      </c>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c r="A726" s="90">
        <v>113000000</v>
      </c>
      <c r="B726" s="42" t="s">
        <v>659</v>
      </c>
      <c r="C726" s="99"/>
      <c r="D726" s="40">
        <v>1</v>
      </c>
      <c r="E726" s="40">
        <v>1</v>
      </c>
      <c r="F726" s="40"/>
      <c r="G726" s="40"/>
      <c r="H726" s="40"/>
      <c r="I726" s="40"/>
      <c r="J726" s="40"/>
      <c r="K726" s="40"/>
      <c r="L726" s="40"/>
      <c r="M726" s="40"/>
      <c r="N726" s="40">
        <v>1</v>
      </c>
      <c r="O726" s="40">
        <v>1</v>
      </c>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c r="A729" s="90">
        <v>113020100</v>
      </c>
      <c r="B729" s="42" t="s">
        <v>662</v>
      </c>
      <c r="C729" s="99"/>
      <c r="D729" s="40"/>
      <c r="E729" s="40"/>
      <c r="F729" s="40"/>
      <c r="G729" s="40"/>
      <c r="H729" s="40"/>
      <c r="I729" s="40">
        <v>2</v>
      </c>
      <c r="J729" s="40"/>
      <c r="K729" s="40"/>
      <c r="L729" s="40">
        <v>2</v>
      </c>
      <c r="M729" s="40"/>
      <c r="N729" s="40"/>
      <c r="O729" s="40"/>
      <c r="P729" s="40"/>
      <c r="Q729" s="40"/>
      <c r="R729" s="40"/>
      <c r="S729" s="40">
        <v>2</v>
      </c>
      <c r="T729" s="40"/>
      <c r="U729" s="40"/>
      <c r="V729" s="40">
        <v>2</v>
      </c>
      <c r="W729" s="40"/>
      <c r="X729" s="39">
        <v>201</v>
      </c>
      <c r="Y729" s="105"/>
      <c r="Z729" s="105"/>
    </row>
    <row r="730" spans="1:26" s="41" customFormat="1" ht="12.75" customHeight="1">
      <c r="A730" s="90">
        <v>113020200</v>
      </c>
      <c r="B730" s="42" t="s">
        <v>663</v>
      </c>
      <c r="C730" s="99"/>
      <c r="D730" s="40">
        <v>1</v>
      </c>
      <c r="E730" s="40"/>
      <c r="F730" s="40"/>
      <c r="G730" s="40">
        <v>1</v>
      </c>
      <c r="H730" s="40"/>
      <c r="I730" s="40">
        <v>3</v>
      </c>
      <c r="J730" s="40">
        <v>1</v>
      </c>
      <c r="K730" s="40"/>
      <c r="L730" s="40">
        <v>2</v>
      </c>
      <c r="M730" s="40"/>
      <c r="N730" s="40">
        <v>2</v>
      </c>
      <c r="O730" s="40">
        <v>1</v>
      </c>
      <c r="P730" s="40"/>
      <c r="Q730" s="40">
        <v>1</v>
      </c>
      <c r="R730" s="40"/>
      <c r="S730" s="40">
        <v>2</v>
      </c>
      <c r="T730" s="40"/>
      <c r="U730" s="40"/>
      <c r="V730" s="40">
        <v>2</v>
      </c>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v>25</v>
      </c>
      <c r="E737" s="40">
        <v>10</v>
      </c>
      <c r="F737" s="40"/>
      <c r="G737" s="40">
        <v>15</v>
      </c>
      <c r="H737" s="40"/>
      <c r="I737" s="40">
        <v>33</v>
      </c>
      <c r="J737" s="40">
        <v>8</v>
      </c>
      <c r="K737" s="40"/>
      <c r="L737" s="40">
        <v>25</v>
      </c>
      <c r="M737" s="40"/>
      <c r="N737" s="40">
        <v>26</v>
      </c>
      <c r="O737" s="40">
        <v>17</v>
      </c>
      <c r="P737" s="40"/>
      <c r="Q737" s="40">
        <v>9</v>
      </c>
      <c r="R737" s="40"/>
      <c r="S737" s="40">
        <v>32</v>
      </c>
      <c r="T737" s="40">
        <v>1</v>
      </c>
      <c r="U737" s="40"/>
      <c r="V737" s="40">
        <v>31</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673</v>
      </c>
      <c r="C740" s="99"/>
      <c r="D740" s="6"/>
      <c r="E740" s="6"/>
      <c r="F740" s="6"/>
      <c r="G740" s="6"/>
      <c r="H740" s="6"/>
      <c r="I740" s="6">
        <v>1</v>
      </c>
      <c r="J740" s="6"/>
      <c r="K740" s="6"/>
      <c r="L740" s="6">
        <v>1</v>
      </c>
      <c r="M740" s="6"/>
      <c r="N740" s="6"/>
      <c r="O740" s="6"/>
      <c r="P740" s="6"/>
      <c r="Q740" s="6"/>
      <c r="R740" s="6"/>
      <c r="S740" s="6">
        <v>1</v>
      </c>
      <c r="T740" s="6"/>
      <c r="U740" s="6"/>
      <c r="V740" s="6">
        <v>1</v>
      </c>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v>1</v>
      </c>
      <c r="E742" s="32"/>
      <c r="F742" s="32"/>
      <c r="G742" s="32">
        <v>1</v>
      </c>
      <c r="H742" s="32"/>
      <c r="I742" s="32"/>
      <c r="J742" s="32"/>
      <c r="K742" s="32"/>
      <c r="L742" s="32"/>
      <c r="M742" s="32"/>
      <c r="N742" s="32"/>
      <c r="O742" s="32"/>
      <c r="P742" s="32"/>
      <c r="Q742" s="32"/>
      <c r="R742" s="32"/>
      <c r="S742" s="32">
        <v>1</v>
      </c>
      <c r="T742" s="32"/>
      <c r="U742" s="32"/>
      <c r="V742" s="32">
        <v>1</v>
      </c>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v>3</v>
      </c>
      <c r="E744" s="32"/>
      <c r="F744" s="32"/>
      <c r="G744" s="32">
        <v>3</v>
      </c>
      <c r="H744" s="32"/>
      <c r="I744" s="32">
        <v>3</v>
      </c>
      <c r="J744" s="32"/>
      <c r="K744" s="32"/>
      <c r="L744" s="32">
        <v>3</v>
      </c>
      <c r="M744" s="32"/>
      <c r="N744" s="32">
        <v>1</v>
      </c>
      <c r="O744" s="32"/>
      <c r="P744" s="32"/>
      <c r="Q744" s="32">
        <v>1</v>
      </c>
      <c r="R744" s="32"/>
      <c r="S744" s="32">
        <v>5</v>
      </c>
      <c r="T744" s="32"/>
      <c r="U744" s="32"/>
      <c r="V744" s="32">
        <v>5</v>
      </c>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v>1</v>
      </c>
      <c r="E746" s="32"/>
      <c r="F746" s="32"/>
      <c r="G746" s="32">
        <v>1</v>
      </c>
      <c r="H746" s="32"/>
      <c r="I746" s="32"/>
      <c r="J746" s="32"/>
      <c r="K746" s="32"/>
      <c r="L746" s="32"/>
      <c r="M746" s="32"/>
      <c r="N746" s="32"/>
      <c r="O746" s="32"/>
      <c r="P746" s="32"/>
      <c r="Q746" s="32"/>
      <c r="R746" s="32"/>
      <c r="S746" s="32">
        <v>1</v>
      </c>
      <c r="T746" s="32"/>
      <c r="U746" s="32"/>
      <c r="V746" s="32">
        <v>1</v>
      </c>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v>27</v>
      </c>
      <c r="J750" s="32"/>
      <c r="K750" s="32"/>
      <c r="L750" s="32">
        <v>27</v>
      </c>
      <c r="M750" s="32"/>
      <c r="N750" s="32">
        <v>16</v>
      </c>
      <c r="O750" s="32"/>
      <c r="P750" s="32"/>
      <c r="Q750" s="32">
        <v>16</v>
      </c>
      <c r="R750" s="32"/>
      <c r="S750" s="32">
        <v>11</v>
      </c>
      <c r="T750" s="32"/>
      <c r="U750" s="32"/>
      <c r="V750" s="32">
        <v>11</v>
      </c>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60</v>
      </c>
      <c r="E753" s="7">
        <f>SUM(E553,E742:E752)</f>
        <v>20</v>
      </c>
      <c r="F753" s="7">
        <f>SUM(F553,F742:F752)</f>
        <v>0</v>
      </c>
      <c r="G753" s="7">
        <f>SUM(G553,G742:G752)</f>
        <v>40</v>
      </c>
      <c r="H753" s="7">
        <f>SUM(H553,H742:H752)</f>
        <v>0</v>
      </c>
      <c r="I753" s="7">
        <f>SUM(J753:M753)</f>
        <v>77</v>
      </c>
      <c r="J753" s="7">
        <f>SUM(J553,J742:J752)</f>
        <v>12</v>
      </c>
      <c r="K753" s="7">
        <f>SUM(K553,K742:K752)</f>
        <v>0</v>
      </c>
      <c r="L753" s="7">
        <f>SUM(L553,L742:L752)</f>
        <v>65</v>
      </c>
      <c r="M753" s="7">
        <f>SUM(M553,M742:M752)</f>
        <v>0</v>
      </c>
      <c r="N753" s="7">
        <f>SUM(O753:R753)</f>
        <v>58</v>
      </c>
      <c r="O753" s="7">
        <f>SUM(O553,O742:O752)</f>
        <v>31</v>
      </c>
      <c r="P753" s="7">
        <f>SUM(P553,P742:P752)</f>
        <v>0</v>
      </c>
      <c r="Q753" s="7">
        <f>SUM(Q553,Q742:Q752)</f>
        <v>27</v>
      </c>
      <c r="R753" s="7">
        <f>SUM(R553,R742:R752)</f>
        <v>0</v>
      </c>
      <c r="S753" s="7">
        <f>SUM(T753:W753)</f>
        <v>79</v>
      </c>
      <c r="T753" s="7">
        <f>SUM(T553,T742:T752)</f>
        <v>1</v>
      </c>
      <c r="U753" s="7">
        <f>SUM(U553,U742:U752)</f>
        <v>0</v>
      </c>
      <c r="V753" s="7">
        <f>SUM(V553,V742:V752)</f>
        <v>78</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136</v>
      </c>
      <c r="E755" s="32">
        <f>SUM(E756:E764)</f>
        <v>0</v>
      </c>
      <c r="F755" s="32">
        <f>SUM(F756:F764)</f>
        <v>0</v>
      </c>
      <c r="G755" s="32">
        <f>SUM(G756:G764)</f>
        <v>136</v>
      </c>
      <c r="H755" s="32">
        <f>SUM(H756:H764)</f>
        <v>0</v>
      </c>
      <c r="I755" s="32">
        <f>SUM(J755:M755)</f>
        <v>512</v>
      </c>
      <c r="J755" s="32">
        <f>SUM(J756:J764)</f>
        <v>4</v>
      </c>
      <c r="K755" s="32">
        <f>SUM(K756:K764)</f>
        <v>0</v>
      </c>
      <c r="L755" s="32">
        <f>SUM(L756:L764)</f>
        <v>508</v>
      </c>
      <c r="M755" s="32">
        <f>SUM(M756:M764)</f>
        <v>0</v>
      </c>
      <c r="N755" s="32">
        <f>SUM(O755:R755)</f>
        <v>394</v>
      </c>
      <c r="O755" s="32">
        <f>SUM(O756:O764)</f>
        <v>4</v>
      </c>
      <c r="P755" s="32">
        <f>SUM(P756:P764)</f>
        <v>0</v>
      </c>
      <c r="Q755" s="32">
        <f>SUM(Q756:Q764)</f>
        <v>390</v>
      </c>
      <c r="R755" s="32">
        <f>SUM(R756:R764)</f>
        <v>0</v>
      </c>
      <c r="S755" s="32">
        <f>SUM(T755:W755)</f>
        <v>254</v>
      </c>
      <c r="T755" s="32">
        <f>SUM(T756:T764)</f>
        <v>0</v>
      </c>
      <c r="U755" s="32">
        <f>SUM(U756:U764)</f>
        <v>0</v>
      </c>
      <c r="V755" s="32">
        <f>SUM(V756:V764)</f>
        <v>254</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c r="A757" s="89">
        <v>321010000</v>
      </c>
      <c r="B757" s="30" t="s">
        <v>676</v>
      </c>
      <c r="C757" s="99"/>
      <c r="D757" s="6">
        <v>1</v>
      </c>
      <c r="E757" s="6"/>
      <c r="F757" s="6"/>
      <c r="G757" s="6">
        <v>1</v>
      </c>
      <c r="H757" s="6"/>
      <c r="I757" s="6">
        <v>27</v>
      </c>
      <c r="J757" s="6"/>
      <c r="K757" s="6"/>
      <c r="L757" s="6">
        <v>27</v>
      </c>
      <c r="M757" s="6"/>
      <c r="N757" s="6">
        <v>21</v>
      </c>
      <c r="O757" s="6"/>
      <c r="P757" s="6"/>
      <c r="Q757" s="6">
        <v>21</v>
      </c>
      <c r="R757" s="6"/>
      <c r="S757" s="6">
        <v>7</v>
      </c>
      <c r="T757" s="6"/>
      <c r="U757" s="6"/>
      <c r="V757" s="6">
        <v>7</v>
      </c>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128</v>
      </c>
      <c r="E759" s="6"/>
      <c r="F759" s="6"/>
      <c r="G759" s="6">
        <v>128</v>
      </c>
      <c r="H759" s="6"/>
      <c r="I759" s="6">
        <v>430</v>
      </c>
      <c r="J759" s="6">
        <v>2</v>
      </c>
      <c r="K759" s="6"/>
      <c r="L759" s="6">
        <v>428</v>
      </c>
      <c r="M759" s="6"/>
      <c r="N759" s="6">
        <v>323</v>
      </c>
      <c r="O759" s="6">
        <v>2</v>
      </c>
      <c r="P759" s="6"/>
      <c r="Q759" s="6">
        <v>321</v>
      </c>
      <c r="R759" s="6"/>
      <c r="S759" s="6">
        <v>235</v>
      </c>
      <c r="T759" s="6"/>
      <c r="U759" s="6"/>
      <c r="V759" s="6">
        <v>235</v>
      </c>
      <c r="W759" s="6"/>
      <c r="X759" s="5">
        <v>324</v>
      </c>
    </row>
    <row r="760" spans="1:24" ht="38.25">
      <c r="A760" s="89">
        <v>321040000</v>
      </c>
      <c r="B760" s="30" t="s">
        <v>679</v>
      </c>
      <c r="C760" s="99"/>
      <c r="D760" s="6">
        <v>3</v>
      </c>
      <c r="E760" s="6"/>
      <c r="F760" s="6"/>
      <c r="G760" s="6">
        <v>3</v>
      </c>
      <c r="H760" s="6"/>
      <c r="I760" s="6">
        <v>49</v>
      </c>
      <c r="J760" s="6">
        <v>2</v>
      </c>
      <c r="K760" s="6"/>
      <c r="L760" s="6">
        <v>47</v>
      </c>
      <c r="M760" s="6"/>
      <c r="N760" s="6">
        <v>44</v>
      </c>
      <c r="O760" s="6">
        <v>2</v>
      </c>
      <c r="P760" s="6"/>
      <c r="Q760" s="6">
        <v>42</v>
      </c>
      <c r="R760" s="6"/>
      <c r="S760" s="6">
        <v>8</v>
      </c>
      <c r="T760" s="6"/>
      <c r="U760" s="6"/>
      <c r="V760" s="6">
        <v>8</v>
      </c>
      <c r="W760" s="6"/>
      <c r="X760" s="5">
        <v>324</v>
      </c>
    </row>
    <row r="761" spans="1:24" ht="38.25">
      <c r="A761" s="89">
        <v>321050000</v>
      </c>
      <c r="B761" s="30" t="s">
        <v>680</v>
      </c>
      <c r="C761" s="99"/>
      <c r="D761" s="6">
        <v>2</v>
      </c>
      <c r="E761" s="6"/>
      <c r="F761" s="6"/>
      <c r="G761" s="6">
        <v>2</v>
      </c>
      <c r="H761" s="6"/>
      <c r="I761" s="6">
        <v>6</v>
      </c>
      <c r="J761" s="6"/>
      <c r="K761" s="6"/>
      <c r="L761" s="6">
        <v>6</v>
      </c>
      <c r="M761" s="6"/>
      <c r="N761" s="6">
        <v>6</v>
      </c>
      <c r="O761" s="6"/>
      <c r="P761" s="6"/>
      <c r="Q761" s="6">
        <v>6</v>
      </c>
      <c r="R761" s="6"/>
      <c r="S761" s="6">
        <v>2</v>
      </c>
      <c r="T761" s="6"/>
      <c r="U761" s="6"/>
      <c r="V761" s="6">
        <v>2</v>
      </c>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c r="A764" s="91">
        <v>351000000</v>
      </c>
      <c r="B764" s="37" t="s">
        <v>1955</v>
      </c>
      <c r="C764" s="99"/>
      <c r="D764" s="38">
        <v>2</v>
      </c>
      <c r="E764" s="38"/>
      <c r="F764" s="38"/>
      <c r="G764" s="38">
        <v>2</v>
      </c>
      <c r="H764" s="38"/>
      <c r="I764" s="38"/>
      <c r="J764" s="38"/>
      <c r="K764" s="38"/>
      <c r="L764" s="38"/>
      <c r="M764" s="38"/>
      <c r="N764" s="38"/>
      <c r="O764" s="38"/>
      <c r="P764" s="38"/>
      <c r="Q764" s="38"/>
      <c r="R764" s="38"/>
      <c r="S764" s="38">
        <v>2</v>
      </c>
      <c r="T764" s="38"/>
      <c r="U764" s="38"/>
      <c r="V764" s="38">
        <v>2</v>
      </c>
      <c r="W764" s="38"/>
      <c r="X764" s="36">
        <v>231</v>
      </c>
    </row>
    <row r="765" spans="1:24" ht="12.75">
      <c r="A765" s="162" t="s">
        <v>1316</v>
      </c>
      <c r="B765" s="163"/>
      <c r="C765" s="98"/>
      <c r="D765" s="32">
        <f>SUM(E765:H765)</f>
        <v>1980</v>
      </c>
      <c r="E765" s="32">
        <f>SUM(E766:E860)</f>
        <v>414</v>
      </c>
      <c r="F765" s="32">
        <f>SUM(F766:F860)</f>
        <v>0</v>
      </c>
      <c r="G765" s="32">
        <f>SUM(G766:G860)</f>
        <v>1566</v>
      </c>
      <c r="H765" s="32">
        <f>SUM(H766:H860)</f>
        <v>0</v>
      </c>
      <c r="I765" s="32">
        <f>SUM(J765:M765)</f>
        <v>1819</v>
      </c>
      <c r="J765" s="32">
        <f>SUM(J766:J860)</f>
        <v>413</v>
      </c>
      <c r="K765" s="32">
        <f>SUM(K766:K860)</f>
        <v>0</v>
      </c>
      <c r="L765" s="32">
        <f>SUM(L766:L860)</f>
        <v>1406</v>
      </c>
      <c r="M765" s="32">
        <f>SUM(M766:M860)</f>
        <v>0</v>
      </c>
      <c r="N765" s="32">
        <f>SUM(O765:R765)</f>
        <v>1342</v>
      </c>
      <c r="O765" s="32">
        <f>SUM(O766:O860)</f>
        <v>819</v>
      </c>
      <c r="P765" s="32">
        <f>SUM(P766:P860)</f>
        <v>0</v>
      </c>
      <c r="Q765" s="32">
        <f>SUM(Q766:Q860)</f>
        <v>523</v>
      </c>
      <c r="R765" s="32">
        <f>SUM(R766:R860)</f>
        <v>0</v>
      </c>
      <c r="S765" s="32">
        <f>SUM(T765:W765)</f>
        <v>2457</v>
      </c>
      <c r="T765" s="32">
        <f>SUM(T766:T860)</f>
        <v>8</v>
      </c>
      <c r="U765" s="32">
        <f>SUM(U766:U860)</f>
        <v>0</v>
      </c>
      <c r="V765" s="32">
        <f>SUM(V766:V860)</f>
        <v>2449</v>
      </c>
      <c r="W765" s="32">
        <f>SUM(W766:W860)</f>
        <v>0</v>
      </c>
      <c r="X765" s="33" t="s">
        <v>1920</v>
      </c>
    </row>
    <row r="766" spans="1:24" ht="25.5">
      <c r="A766" s="89">
        <v>301000000</v>
      </c>
      <c r="B766" s="30" t="s">
        <v>683</v>
      </c>
      <c r="C766" s="99"/>
      <c r="D766" s="6">
        <v>9</v>
      </c>
      <c r="E766" s="6"/>
      <c r="F766" s="6"/>
      <c r="G766" s="6">
        <v>9</v>
      </c>
      <c r="H766" s="6"/>
      <c r="I766" s="6"/>
      <c r="J766" s="6"/>
      <c r="K766" s="6"/>
      <c r="L766" s="6"/>
      <c r="M766" s="6"/>
      <c r="N766" s="6">
        <v>4</v>
      </c>
      <c r="O766" s="6"/>
      <c r="P766" s="6"/>
      <c r="Q766" s="6">
        <v>4</v>
      </c>
      <c r="R766" s="6"/>
      <c r="S766" s="6">
        <v>5</v>
      </c>
      <c r="T766" s="6"/>
      <c r="U766" s="6"/>
      <c r="V766" s="6">
        <v>5</v>
      </c>
      <c r="W766" s="6"/>
      <c r="X766" s="5">
        <v>315</v>
      </c>
    </row>
    <row r="767" spans="1:24" ht="12.75">
      <c r="A767" s="89">
        <v>301010000</v>
      </c>
      <c r="B767" s="30" t="s">
        <v>684</v>
      </c>
      <c r="C767" s="99"/>
      <c r="D767" s="6">
        <v>1</v>
      </c>
      <c r="E767" s="6"/>
      <c r="F767" s="6"/>
      <c r="G767" s="6">
        <v>1</v>
      </c>
      <c r="H767" s="6"/>
      <c r="I767" s="6"/>
      <c r="J767" s="6"/>
      <c r="K767" s="6"/>
      <c r="L767" s="6"/>
      <c r="M767" s="6"/>
      <c r="N767" s="6"/>
      <c r="O767" s="6"/>
      <c r="P767" s="6"/>
      <c r="Q767" s="6"/>
      <c r="R767" s="6"/>
      <c r="S767" s="6">
        <v>1</v>
      </c>
      <c r="T767" s="6"/>
      <c r="U767" s="6"/>
      <c r="V767" s="6">
        <v>1</v>
      </c>
      <c r="W767" s="6"/>
      <c r="X767" s="5">
        <v>315</v>
      </c>
    </row>
    <row r="768" spans="1:24" ht="12.75">
      <c r="A768" s="89">
        <v>301010100</v>
      </c>
      <c r="B768" s="30" t="s">
        <v>685</v>
      </c>
      <c r="C768" s="99"/>
      <c r="D768" s="6">
        <v>20</v>
      </c>
      <c r="E768" s="6"/>
      <c r="F768" s="6"/>
      <c r="G768" s="6">
        <v>20</v>
      </c>
      <c r="H768" s="6"/>
      <c r="I768" s="6"/>
      <c r="J768" s="6"/>
      <c r="K768" s="6"/>
      <c r="L768" s="6"/>
      <c r="M768" s="6"/>
      <c r="N768" s="6">
        <v>10</v>
      </c>
      <c r="O768" s="6"/>
      <c r="P768" s="6"/>
      <c r="Q768" s="6">
        <v>10</v>
      </c>
      <c r="R768" s="6"/>
      <c r="S768" s="6">
        <v>10</v>
      </c>
      <c r="T768" s="6"/>
      <c r="U768" s="6"/>
      <c r="V768" s="6">
        <v>10</v>
      </c>
      <c r="W768" s="6"/>
      <c r="X768" s="5">
        <v>333</v>
      </c>
    </row>
    <row r="769" spans="1:24" ht="12.75">
      <c r="A769" s="89">
        <v>301010200</v>
      </c>
      <c r="B769" s="30" t="s">
        <v>686</v>
      </c>
      <c r="C769" s="99"/>
      <c r="D769" s="6">
        <v>2</v>
      </c>
      <c r="E769" s="6">
        <v>1</v>
      </c>
      <c r="F769" s="6"/>
      <c r="G769" s="6">
        <v>1</v>
      </c>
      <c r="H769" s="6"/>
      <c r="I769" s="6"/>
      <c r="J769" s="6"/>
      <c r="K769" s="6"/>
      <c r="L769" s="6"/>
      <c r="M769" s="6"/>
      <c r="N769" s="6">
        <v>1</v>
      </c>
      <c r="O769" s="6">
        <v>1</v>
      </c>
      <c r="P769" s="6"/>
      <c r="Q769" s="6"/>
      <c r="R769" s="6"/>
      <c r="S769" s="6">
        <v>1</v>
      </c>
      <c r="T769" s="6"/>
      <c r="U769" s="6"/>
      <c r="V769" s="6">
        <v>1</v>
      </c>
      <c r="W769" s="6"/>
      <c r="X769" s="5">
        <v>336</v>
      </c>
    </row>
    <row r="770" spans="1:24" ht="12.75">
      <c r="A770" s="89">
        <v>301010300</v>
      </c>
      <c r="B770" s="30" t="s">
        <v>687</v>
      </c>
      <c r="C770" s="99"/>
      <c r="D770" s="6">
        <v>3</v>
      </c>
      <c r="E770" s="6"/>
      <c r="F770" s="6"/>
      <c r="G770" s="6">
        <v>3</v>
      </c>
      <c r="H770" s="6"/>
      <c r="I770" s="6"/>
      <c r="J770" s="6"/>
      <c r="K770" s="6"/>
      <c r="L770" s="6"/>
      <c r="M770" s="6"/>
      <c r="N770" s="6"/>
      <c r="O770" s="6"/>
      <c r="P770" s="6"/>
      <c r="Q770" s="6"/>
      <c r="R770" s="6"/>
      <c r="S770" s="6">
        <v>3</v>
      </c>
      <c r="T770" s="6"/>
      <c r="U770" s="6"/>
      <c r="V770" s="6">
        <v>3</v>
      </c>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c r="A772" s="89">
        <v>301020000</v>
      </c>
      <c r="B772" s="30" t="s">
        <v>689</v>
      </c>
      <c r="C772" s="99"/>
      <c r="D772" s="6">
        <v>1</v>
      </c>
      <c r="E772" s="6"/>
      <c r="F772" s="6"/>
      <c r="G772" s="6">
        <v>1</v>
      </c>
      <c r="H772" s="6"/>
      <c r="I772" s="6"/>
      <c r="J772" s="6"/>
      <c r="K772" s="6"/>
      <c r="L772" s="6"/>
      <c r="M772" s="6"/>
      <c r="N772" s="6"/>
      <c r="O772" s="6"/>
      <c r="P772" s="6"/>
      <c r="Q772" s="6"/>
      <c r="R772" s="6"/>
      <c r="S772" s="6">
        <v>1</v>
      </c>
      <c r="T772" s="6"/>
      <c r="U772" s="6"/>
      <c r="V772" s="6">
        <v>1</v>
      </c>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c r="A775" s="89">
        <v>301020300</v>
      </c>
      <c r="B775" s="30" t="s">
        <v>687</v>
      </c>
      <c r="C775" s="99"/>
      <c r="D775" s="6">
        <v>3</v>
      </c>
      <c r="E775" s="6"/>
      <c r="F775" s="6"/>
      <c r="G775" s="6">
        <v>3</v>
      </c>
      <c r="H775" s="6"/>
      <c r="I775" s="6"/>
      <c r="J775" s="6"/>
      <c r="K775" s="6"/>
      <c r="L775" s="6"/>
      <c r="M775" s="6"/>
      <c r="N775" s="6">
        <v>1</v>
      </c>
      <c r="O775" s="6"/>
      <c r="P775" s="6"/>
      <c r="Q775" s="6">
        <v>1</v>
      </c>
      <c r="R775" s="6"/>
      <c r="S775" s="6">
        <v>2</v>
      </c>
      <c r="T775" s="6"/>
      <c r="U775" s="6"/>
      <c r="V775" s="6">
        <v>2</v>
      </c>
      <c r="W775" s="6"/>
      <c r="X775" s="5">
        <v>315</v>
      </c>
    </row>
    <row r="776" spans="1:24" ht="12.75">
      <c r="A776" s="89">
        <v>301020400</v>
      </c>
      <c r="B776" s="30" t="s">
        <v>688</v>
      </c>
      <c r="C776" s="99"/>
      <c r="D776" s="6">
        <v>1</v>
      </c>
      <c r="E776" s="6"/>
      <c r="F776" s="6"/>
      <c r="G776" s="6">
        <v>1</v>
      </c>
      <c r="H776" s="6"/>
      <c r="I776" s="6"/>
      <c r="J776" s="6"/>
      <c r="K776" s="6"/>
      <c r="L776" s="6"/>
      <c r="M776" s="6"/>
      <c r="N776" s="6"/>
      <c r="O776" s="6"/>
      <c r="P776" s="6"/>
      <c r="Q776" s="6"/>
      <c r="R776" s="6"/>
      <c r="S776" s="6">
        <v>1</v>
      </c>
      <c r="T776" s="6"/>
      <c r="U776" s="6"/>
      <c r="V776" s="6">
        <v>1</v>
      </c>
      <c r="W776" s="6"/>
      <c r="X776" s="5">
        <v>327</v>
      </c>
    </row>
    <row r="777" spans="1:24" ht="12.75">
      <c r="A777" s="89">
        <v>301030000</v>
      </c>
      <c r="B777" s="30" t="s">
        <v>690</v>
      </c>
      <c r="C777" s="99"/>
      <c r="D777" s="6">
        <v>6</v>
      </c>
      <c r="E777" s="6"/>
      <c r="F777" s="6"/>
      <c r="G777" s="6">
        <v>6</v>
      </c>
      <c r="H777" s="6"/>
      <c r="I777" s="6"/>
      <c r="J777" s="6"/>
      <c r="K777" s="6"/>
      <c r="L777" s="6"/>
      <c r="M777" s="6"/>
      <c r="N777" s="6">
        <v>1</v>
      </c>
      <c r="O777" s="6"/>
      <c r="P777" s="6"/>
      <c r="Q777" s="6">
        <v>1</v>
      </c>
      <c r="R777" s="6"/>
      <c r="S777" s="6">
        <v>5</v>
      </c>
      <c r="T777" s="6"/>
      <c r="U777" s="6"/>
      <c r="V777" s="6">
        <v>5</v>
      </c>
      <c r="W777" s="6"/>
      <c r="X777" s="5">
        <v>340</v>
      </c>
    </row>
    <row r="778" spans="1:24" ht="12.75">
      <c r="A778" s="89">
        <v>301030100</v>
      </c>
      <c r="B778" s="30" t="s">
        <v>685</v>
      </c>
      <c r="C778" s="99"/>
      <c r="D778" s="6">
        <v>3</v>
      </c>
      <c r="E778" s="6"/>
      <c r="F778" s="6"/>
      <c r="G778" s="6">
        <v>3</v>
      </c>
      <c r="H778" s="6"/>
      <c r="I778" s="6">
        <v>1</v>
      </c>
      <c r="J778" s="6"/>
      <c r="K778" s="6"/>
      <c r="L778" s="6">
        <v>1</v>
      </c>
      <c r="M778" s="6"/>
      <c r="N778" s="6"/>
      <c r="O778" s="6"/>
      <c r="P778" s="6"/>
      <c r="Q778" s="6"/>
      <c r="R778" s="6"/>
      <c r="S778" s="6">
        <v>4</v>
      </c>
      <c r="T778" s="6"/>
      <c r="U778" s="6"/>
      <c r="V778" s="6">
        <v>4</v>
      </c>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v>57</v>
      </c>
      <c r="E780" s="6">
        <v>4</v>
      </c>
      <c r="F780" s="6"/>
      <c r="G780" s="6">
        <v>53</v>
      </c>
      <c r="H780" s="6"/>
      <c r="I780" s="6">
        <v>27</v>
      </c>
      <c r="J780" s="6">
        <v>1</v>
      </c>
      <c r="K780" s="6"/>
      <c r="L780" s="6">
        <v>26</v>
      </c>
      <c r="M780" s="6"/>
      <c r="N780" s="6">
        <v>17</v>
      </c>
      <c r="O780" s="6">
        <v>5</v>
      </c>
      <c r="P780" s="6"/>
      <c r="Q780" s="6">
        <v>12</v>
      </c>
      <c r="R780" s="6"/>
      <c r="S780" s="6">
        <v>67</v>
      </c>
      <c r="T780" s="6"/>
      <c r="U780" s="6"/>
      <c r="V780" s="6">
        <v>67</v>
      </c>
      <c r="W780" s="6"/>
      <c r="X780" s="5">
        <v>286</v>
      </c>
    </row>
    <row r="781" spans="1:24" ht="12.75">
      <c r="A781" s="89">
        <v>301030400</v>
      </c>
      <c r="B781" s="30" t="s">
        <v>692</v>
      </c>
      <c r="C781" s="99"/>
      <c r="D781" s="6">
        <v>13</v>
      </c>
      <c r="E781" s="6">
        <v>2</v>
      </c>
      <c r="F781" s="6"/>
      <c r="G781" s="6">
        <v>11</v>
      </c>
      <c r="H781" s="6"/>
      <c r="I781" s="6">
        <v>2</v>
      </c>
      <c r="J781" s="6">
        <v>1</v>
      </c>
      <c r="K781" s="6"/>
      <c r="L781" s="6">
        <v>1</v>
      </c>
      <c r="M781" s="6"/>
      <c r="N781" s="6">
        <v>7</v>
      </c>
      <c r="O781" s="6">
        <v>3</v>
      </c>
      <c r="P781" s="6"/>
      <c r="Q781" s="6">
        <v>4</v>
      </c>
      <c r="R781" s="6"/>
      <c r="S781" s="6">
        <v>8</v>
      </c>
      <c r="T781" s="6"/>
      <c r="U781" s="6"/>
      <c r="V781" s="6">
        <v>8</v>
      </c>
      <c r="W781" s="6"/>
      <c r="X781" s="5">
        <v>333</v>
      </c>
    </row>
    <row r="782" spans="1:24" ht="12.75">
      <c r="A782" s="89">
        <v>301030500</v>
      </c>
      <c r="B782" s="30" t="s">
        <v>693</v>
      </c>
      <c r="C782" s="99"/>
      <c r="D782" s="6">
        <v>18</v>
      </c>
      <c r="E782" s="6">
        <v>3</v>
      </c>
      <c r="F782" s="6"/>
      <c r="G782" s="6">
        <v>15</v>
      </c>
      <c r="H782" s="6"/>
      <c r="I782" s="6">
        <v>3</v>
      </c>
      <c r="J782" s="6">
        <v>1</v>
      </c>
      <c r="K782" s="6"/>
      <c r="L782" s="6">
        <v>2</v>
      </c>
      <c r="M782" s="6"/>
      <c r="N782" s="6">
        <v>6</v>
      </c>
      <c r="O782" s="6">
        <v>4</v>
      </c>
      <c r="P782" s="6"/>
      <c r="Q782" s="6">
        <v>2</v>
      </c>
      <c r="R782" s="6"/>
      <c r="S782" s="6">
        <v>15</v>
      </c>
      <c r="T782" s="6"/>
      <c r="U782" s="6"/>
      <c r="V782" s="6">
        <v>15</v>
      </c>
      <c r="W782" s="6"/>
      <c r="X782" s="5">
        <v>306</v>
      </c>
    </row>
    <row r="783" spans="1:24" ht="12.75">
      <c r="A783" s="89">
        <v>301030600</v>
      </c>
      <c r="B783" s="30" t="s">
        <v>694</v>
      </c>
      <c r="C783" s="99"/>
      <c r="D783" s="6">
        <v>7</v>
      </c>
      <c r="E783" s="6"/>
      <c r="F783" s="6"/>
      <c r="G783" s="6">
        <v>7</v>
      </c>
      <c r="H783" s="6"/>
      <c r="I783" s="6"/>
      <c r="J783" s="6"/>
      <c r="K783" s="6"/>
      <c r="L783" s="6"/>
      <c r="M783" s="6"/>
      <c r="N783" s="6">
        <v>2</v>
      </c>
      <c r="O783" s="6"/>
      <c r="P783" s="6"/>
      <c r="Q783" s="6">
        <v>2</v>
      </c>
      <c r="R783" s="6"/>
      <c r="S783" s="6">
        <v>5</v>
      </c>
      <c r="T783" s="6"/>
      <c r="U783" s="6"/>
      <c r="V783" s="6">
        <v>5</v>
      </c>
      <c r="W783" s="6"/>
      <c r="X783" s="5">
        <v>330</v>
      </c>
    </row>
    <row r="784" spans="1:24" ht="12.75">
      <c r="A784" s="89">
        <v>301040000</v>
      </c>
      <c r="B784" s="30" t="s">
        <v>695</v>
      </c>
      <c r="C784" s="99"/>
      <c r="D784" s="6">
        <v>1</v>
      </c>
      <c r="E784" s="6"/>
      <c r="F784" s="6"/>
      <c r="G784" s="6">
        <v>1</v>
      </c>
      <c r="H784" s="6"/>
      <c r="I784" s="6"/>
      <c r="J784" s="6"/>
      <c r="K784" s="6"/>
      <c r="L784" s="6"/>
      <c r="M784" s="6"/>
      <c r="N784" s="6"/>
      <c r="O784" s="6"/>
      <c r="P784" s="6"/>
      <c r="Q784" s="6"/>
      <c r="R784" s="6"/>
      <c r="S784" s="6">
        <v>1</v>
      </c>
      <c r="T784" s="6"/>
      <c r="U784" s="6"/>
      <c r="V784" s="6">
        <v>1</v>
      </c>
      <c r="W784" s="6"/>
      <c r="X784" s="5">
        <v>311</v>
      </c>
    </row>
    <row r="785" spans="1:24" ht="12.75">
      <c r="A785" s="89">
        <v>301040100</v>
      </c>
      <c r="B785" s="30" t="s">
        <v>696</v>
      </c>
      <c r="C785" s="99"/>
      <c r="D785" s="6">
        <v>13</v>
      </c>
      <c r="E785" s="6">
        <v>2</v>
      </c>
      <c r="F785" s="6"/>
      <c r="G785" s="6">
        <v>11</v>
      </c>
      <c r="H785" s="6"/>
      <c r="I785" s="6">
        <v>2</v>
      </c>
      <c r="J785" s="6"/>
      <c r="K785" s="6"/>
      <c r="L785" s="6">
        <v>2</v>
      </c>
      <c r="M785" s="6"/>
      <c r="N785" s="6">
        <v>3</v>
      </c>
      <c r="O785" s="6">
        <v>2</v>
      </c>
      <c r="P785" s="6"/>
      <c r="Q785" s="6">
        <v>1</v>
      </c>
      <c r="R785" s="6"/>
      <c r="S785" s="6">
        <v>12</v>
      </c>
      <c r="T785" s="6"/>
      <c r="U785" s="6"/>
      <c r="V785" s="6">
        <v>12</v>
      </c>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10</v>
      </c>
      <c r="E787" s="6"/>
      <c r="F787" s="6"/>
      <c r="G787" s="6">
        <v>10</v>
      </c>
      <c r="H787" s="6"/>
      <c r="I787" s="6">
        <v>2</v>
      </c>
      <c r="J787" s="6"/>
      <c r="K787" s="6"/>
      <c r="L787" s="6">
        <v>2</v>
      </c>
      <c r="M787" s="6"/>
      <c r="N787" s="6">
        <v>2</v>
      </c>
      <c r="O787" s="6"/>
      <c r="P787" s="6"/>
      <c r="Q787" s="6">
        <v>2</v>
      </c>
      <c r="R787" s="6"/>
      <c r="S787" s="6">
        <v>10</v>
      </c>
      <c r="T787" s="6"/>
      <c r="U787" s="6"/>
      <c r="V787" s="6">
        <v>10</v>
      </c>
      <c r="W787" s="6"/>
      <c r="X787" s="5">
        <v>345</v>
      </c>
    </row>
    <row r="788" spans="1:24" ht="12.75">
      <c r="A788" s="89">
        <v>302010000</v>
      </c>
      <c r="B788" s="30" t="s">
        <v>699</v>
      </c>
      <c r="C788" s="99"/>
      <c r="D788" s="6">
        <v>3</v>
      </c>
      <c r="E788" s="6"/>
      <c r="F788" s="6"/>
      <c r="G788" s="6">
        <v>3</v>
      </c>
      <c r="H788" s="6"/>
      <c r="I788" s="6">
        <v>2</v>
      </c>
      <c r="J788" s="6">
        <v>1</v>
      </c>
      <c r="K788" s="6"/>
      <c r="L788" s="6">
        <v>1</v>
      </c>
      <c r="M788" s="6"/>
      <c r="N788" s="6">
        <v>1</v>
      </c>
      <c r="O788" s="6">
        <v>1</v>
      </c>
      <c r="P788" s="6"/>
      <c r="Q788" s="6"/>
      <c r="R788" s="6"/>
      <c r="S788" s="6">
        <v>4</v>
      </c>
      <c r="T788" s="6"/>
      <c r="U788" s="6"/>
      <c r="V788" s="6">
        <v>4</v>
      </c>
      <c r="W788" s="6"/>
      <c r="X788" s="5">
        <v>345</v>
      </c>
    </row>
    <row r="789" spans="1:24" ht="12.75">
      <c r="A789" s="89">
        <v>302020000</v>
      </c>
      <c r="B789" s="30" t="s">
        <v>700</v>
      </c>
      <c r="C789" s="99"/>
      <c r="D789" s="6">
        <v>3</v>
      </c>
      <c r="E789" s="6"/>
      <c r="F789" s="6"/>
      <c r="G789" s="6">
        <v>3</v>
      </c>
      <c r="H789" s="6"/>
      <c r="I789" s="6"/>
      <c r="J789" s="6"/>
      <c r="K789" s="6"/>
      <c r="L789" s="6"/>
      <c r="M789" s="6"/>
      <c r="N789" s="6">
        <v>1</v>
      </c>
      <c r="O789" s="6"/>
      <c r="P789" s="6"/>
      <c r="Q789" s="6">
        <v>1</v>
      </c>
      <c r="R789" s="6"/>
      <c r="S789" s="6">
        <v>2</v>
      </c>
      <c r="T789" s="6"/>
      <c r="U789" s="6"/>
      <c r="V789" s="6">
        <v>2</v>
      </c>
      <c r="W789" s="6"/>
      <c r="X789" s="5">
        <v>374</v>
      </c>
    </row>
    <row r="790" spans="1:24" ht="12.75">
      <c r="A790" s="89">
        <v>302020100</v>
      </c>
      <c r="B790" s="30" t="s">
        <v>701</v>
      </c>
      <c r="C790" s="99"/>
      <c r="D790" s="6">
        <v>1</v>
      </c>
      <c r="E790" s="6"/>
      <c r="F790" s="6"/>
      <c r="G790" s="6">
        <v>1</v>
      </c>
      <c r="H790" s="6"/>
      <c r="I790" s="6">
        <v>2</v>
      </c>
      <c r="J790" s="6"/>
      <c r="K790" s="6"/>
      <c r="L790" s="6">
        <v>2</v>
      </c>
      <c r="M790" s="6"/>
      <c r="N790" s="6">
        <v>1</v>
      </c>
      <c r="O790" s="6"/>
      <c r="P790" s="6"/>
      <c r="Q790" s="6">
        <v>1</v>
      </c>
      <c r="R790" s="6"/>
      <c r="S790" s="6">
        <v>2</v>
      </c>
      <c r="T790" s="6"/>
      <c r="U790" s="6"/>
      <c r="V790" s="6">
        <v>2</v>
      </c>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704</v>
      </c>
      <c r="C793" s="99"/>
      <c r="D793" s="6">
        <v>1</v>
      </c>
      <c r="E793" s="6"/>
      <c r="F793" s="6"/>
      <c r="G793" s="6">
        <v>1</v>
      </c>
      <c r="H793" s="6"/>
      <c r="I793" s="6">
        <v>2</v>
      </c>
      <c r="J793" s="6"/>
      <c r="K793" s="6"/>
      <c r="L793" s="6">
        <v>2</v>
      </c>
      <c r="M793" s="6"/>
      <c r="N793" s="6"/>
      <c r="O793" s="6"/>
      <c r="P793" s="6"/>
      <c r="Q793" s="6"/>
      <c r="R793" s="6"/>
      <c r="S793" s="6">
        <v>3</v>
      </c>
      <c r="T793" s="6"/>
      <c r="U793" s="6"/>
      <c r="V793" s="6">
        <v>3</v>
      </c>
      <c r="W793" s="6"/>
      <c r="X793" s="5">
        <v>368</v>
      </c>
    </row>
    <row r="794" spans="1:24" ht="12.75">
      <c r="A794" s="89">
        <v>302060000</v>
      </c>
      <c r="B794" s="30" t="s">
        <v>705</v>
      </c>
      <c r="C794" s="99"/>
      <c r="D794" s="6">
        <v>8</v>
      </c>
      <c r="E794" s="6"/>
      <c r="F794" s="6"/>
      <c r="G794" s="6">
        <v>8</v>
      </c>
      <c r="H794" s="6"/>
      <c r="I794" s="6">
        <v>3</v>
      </c>
      <c r="J794" s="6"/>
      <c r="K794" s="6"/>
      <c r="L794" s="6">
        <v>3</v>
      </c>
      <c r="M794" s="6"/>
      <c r="N794" s="6">
        <v>3</v>
      </c>
      <c r="O794" s="6"/>
      <c r="P794" s="6"/>
      <c r="Q794" s="6">
        <v>3</v>
      </c>
      <c r="R794" s="6"/>
      <c r="S794" s="6">
        <v>8</v>
      </c>
      <c r="T794" s="6"/>
      <c r="U794" s="6"/>
      <c r="V794" s="6">
        <v>8</v>
      </c>
      <c r="W794" s="6"/>
      <c r="X794" s="5">
        <v>298</v>
      </c>
    </row>
    <row r="795" spans="1:24" ht="12.75">
      <c r="A795" s="89">
        <v>302070000</v>
      </c>
      <c r="B795" s="30" t="s">
        <v>706</v>
      </c>
      <c r="C795" s="99"/>
      <c r="D795" s="6">
        <v>1</v>
      </c>
      <c r="E795" s="6"/>
      <c r="F795" s="6"/>
      <c r="G795" s="6">
        <v>1</v>
      </c>
      <c r="H795" s="6"/>
      <c r="I795" s="6">
        <v>3</v>
      </c>
      <c r="J795" s="6"/>
      <c r="K795" s="6"/>
      <c r="L795" s="6">
        <v>3</v>
      </c>
      <c r="M795" s="6"/>
      <c r="N795" s="6"/>
      <c r="O795" s="6"/>
      <c r="P795" s="6"/>
      <c r="Q795" s="6"/>
      <c r="R795" s="6"/>
      <c r="S795" s="6">
        <v>4</v>
      </c>
      <c r="T795" s="6"/>
      <c r="U795" s="6"/>
      <c r="V795" s="6">
        <v>4</v>
      </c>
      <c r="W795" s="6"/>
      <c r="X795" s="5">
        <v>345</v>
      </c>
    </row>
    <row r="796" spans="1:24" ht="12.75">
      <c r="A796" s="89">
        <v>302080000</v>
      </c>
      <c r="B796" s="30" t="s">
        <v>707</v>
      </c>
      <c r="C796" s="99"/>
      <c r="D796" s="6"/>
      <c r="E796" s="6"/>
      <c r="F796" s="6"/>
      <c r="G796" s="6"/>
      <c r="H796" s="6"/>
      <c r="I796" s="6">
        <v>1</v>
      </c>
      <c r="J796" s="6"/>
      <c r="K796" s="6"/>
      <c r="L796" s="6">
        <v>1</v>
      </c>
      <c r="M796" s="6"/>
      <c r="N796" s="6"/>
      <c r="O796" s="6"/>
      <c r="P796" s="6"/>
      <c r="Q796" s="6"/>
      <c r="R796" s="6"/>
      <c r="S796" s="6">
        <v>1</v>
      </c>
      <c r="T796" s="6"/>
      <c r="U796" s="6"/>
      <c r="V796" s="6">
        <v>1</v>
      </c>
      <c r="W796" s="6"/>
      <c r="X796" s="5">
        <v>345</v>
      </c>
    </row>
    <row r="797" spans="1:24" ht="12.75">
      <c r="A797" s="89">
        <v>302090000</v>
      </c>
      <c r="B797" s="30" t="s">
        <v>708</v>
      </c>
      <c r="C797" s="99"/>
      <c r="D797" s="6">
        <v>3</v>
      </c>
      <c r="E797" s="6"/>
      <c r="F797" s="6"/>
      <c r="G797" s="6">
        <v>3</v>
      </c>
      <c r="H797" s="6"/>
      <c r="I797" s="6">
        <v>5</v>
      </c>
      <c r="J797" s="6"/>
      <c r="K797" s="6"/>
      <c r="L797" s="6">
        <v>5</v>
      </c>
      <c r="M797" s="6"/>
      <c r="N797" s="6"/>
      <c r="O797" s="6"/>
      <c r="P797" s="6"/>
      <c r="Q797" s="6"/>
      <c r="R797" s="6"/>
      <c r="S797" s="6">
        <v>8</v>
      </c>
      <c r="T797" s="6"/>
      <c r="U797" s="6"/>
      <c r="V797" s="6">
        <v>8</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c r="A800" s="89">
        <v>303020000</v>
      </c>
      <c r="B800" s="30" t="s">
        <v>711</v>
      </c>
      <c r="C800" s="99"/>
      <c r="D800" s="6">
        <v>3</v>
      </c>
      <c r="E800" s="6"/>
      <c r="F800" s="6"/>
      <c r="G800" s="6">
        <v>3</v>
      </c>
      <c r="H800" s="6"/>
      <c r="I800" s="6"/>
      <c r="J800" s="6"/>
      <c r="K800" s="6"/>
      <c r="L800" s="6"/>
      <c r="M800" s="6"/>
      <c r="N800" s="6"/>
      <c r="O800" s="6"/>
      <c r="P800" s="6"/>
      <c r="Q800" s="6"/>
      <c r="R800" s="6"/>
      <c r="S800" s="6">
        <v>3</v>
      </c>
      <c r="T800" s="6"/>
      <c r="U800" s="6"/>
      <c r="V800" s="6">
        <v>3</v>
      </c>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30</v>
      </c>
      <c r="E803" s="6"/>
      <c r="F803" s="6"/>
      <c r="G803" s="6">
        <v>30</v>
      </c>
      <c r="H803" s="6"/>
      <c r="I803" s="6"/>
      <c r="J803" s="6"/>
      <c r="K803" s="6"/>
      <c r="L803" s="6"/>
      <c r="M803" s="6"/>
      <c r="N803" s="6">
        <v>9</v>
      </c>
      <c r="O803" s="6"/>
      <c r="P803" s="6"/>
      <c r="Q803" s="6">
        <v>9</v>
      </c>
      <c r="R803" s="6"/>
      <c r="S803" s="6">
        <v>21</v>
      </c>
      <c r="T803" s="6"/>
      <c r="U803" s="6"/>
      <c r="V803" s="6">
        <v>21</v>
      </c>
      <c r="W803" s="6"/>
      <c r="X803" s="5">
        <v>315</v>
      </c>
    </row>
    <row r="804" spans="1:24" ht="12.75">
      <c r="A804" s="89">
        <v>304010000</v>
      </c>
      <c r="B804" s="30" t="s">
        <v>715</v>
      </c>
      <c r="C804" s="99"/>
      <c r="D804" s="6">
        <v>48</v>
      </c>
      <c r="E804" s="6">
        <v>1</v>
      </c>
      <c r="F804" s="6"/>
      <c r="G804" s="6">
        <v>47</v>
      </c>
      <c r="H804" s="6"/>
      <c r="I804" s="6">
        <v>8</v>
      </c>
      <c r="J804" s="6">
        <v>2</v>
      </c>
      <c r="K804" s="6"/>
      <c r="L804" s="6">
        <v>6</v>
      </c>
      <c r="M804" s="6"/>
      <c r="N804" s="6">
        <v>13</v>
      </c>
      <c r="O804" s="6">
        <v>3</v>
      </c>
      <c r="P804" s="6"/>
      <c r="Q804" s="6">
        <v>10</v>
      </c>
      <c r="R804" s="6"/>
      <c r="S804" s="6">
        <v>43</v>
      </c>
      <c r="T804" s="6"/>
      <c r="U804" s="6"/>
      <c r="V804" s="6">
        <v>43</v>
      </c>
      <c r="W804" s="6"/>
      <c r="X804" s="5">
        <v>327</v>
      </c>
    </row>
    <row r="805" spans="1:24" ht="12.75">
      <c r="A805" s="89">
        <v>304020000</v>
      </c>
      <c r="B805" s="30" t="s">
        <v>716</v>
      </c>
      <c r="C805" s="99"/>
      <c r="D805" s="6">
        <v>18</v>
      </c>
      <c r="E805" s="6">
        <v>1</v>
      </c>
      <c r="F805" s="6"/>
      <c r="G805" s="6">
        <v>17</v>
      </c>
      <c r="H805" s="6"/>
      <c r="I805" s="6">
        <v>3</v>
      </c>
      <c r="J805" s="6">
        <v>1</v>
      </c>
      <c r="K805" s="6"/>
      <c r="L805" s="6">
        <v>2</v>
      </c>
      <c r="M805" s="6"/>
      <c r="N805" s="6">
        <v>5</v>
      </c>
      <c r="O805" s="6">
        <v>2</v>
      </c>
      <c r="P805" s="6"/>
      <c r="Q805" s="6">
        <v>3</v>
      </c>
      <c r="R805" s="6"/>
      <c r="S805" s="6">
        <v>16</v>
      </c>
      <c r="T805" s="6"/>
      <c r="U805" s="6"/>
      <c r="V805" s="6">
        <v>16</v>
      </c>
      <c r="W805" s="6"/>
      <c r="X805" s="5">
        <v>327</v>
      </c>
    </row>
    <row r="806" spans="1:24" ht="12.75">
      <c r="A806" s="89">
        <v>304030000</v>
      </c>
      <c r="B806" s="30" t="s">
        <v>717</v>
      </c>
      <c r="C806" s="99"/>
      <c r="D806" s="6">
        <v>13</v>
      </c>
      <c r="E806" s="6">
        <v>2</v>
      </c>
      <c r="F806" s="6"/>
      <c r="G806" s="6">
        <v>11</v>
      </c>
      <c r="H806" s="6"/>
      <c r="I806" s="6">
        <v>5</v>
      </c>
      <c r="J806" s="6">
        <v>1</v>
      </c>
      <c r="K806" s="6"/>
      <c r="L806" s="6">
        <v>4</v>
      </c>
      <c r="M806" s="6"/>
      <c r="N806" s="6">
        <v>8</v>
      </c>
      <c r="O806" s="6">
        <v>3</v>
      </c>
      <c r="P806" s="6"/>
      <c r="Q806" s="6">
        <v>5</v>
      </c>
      <c r="R806" s="6"/>
      <c r="S806" s="6">
        <v>10</v>
      </c>
      <c r="T806" s="6"/>
      <c r="U806" s="6"/>
      <c r="V806" s="6">
        <v>10</v>
      </c>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c r="A808" s="89">
        <v>304050000</v>
      </c>
      <c r="B808" s="30" t="s">
        <v>719</v>
      </c>
      <c r="C808" s="99"/>
      <c r="D808" s="6">
        <v>1</v>
      </c>
      <c r="E808" s="6"/>
      <c r="F808" s="6"/>
      <c r="G808" s="6">
        <v>1</v>
      </c>
      <c r="H808" s="6"/>
      <c r="I808" s="6"/>
      <c r="J808" s="6"/>
      <c r="K808" s="6"/>
      <c r="L808" s="6"/>
      <c r="M808" s="6"/>
      <c r="N808" s="6"/>
      <c r="O808" s="6"/>
      <c r="P808" s="6"/>
      <c r="Q808" s="6"/>
      <c r="R808" s="6"/>
      <c r="S808" s="6">
        <v>1</v>
      </c>
      <c r="T808" s="6"/>
      <c r="U808" s="6"/>
      <c r="V808" s="6">
        <v>1</v>
      </c>
      <c r="W808" s="6"/>
      <c r="X808" s="5">
        <v>330</v>
      </c>
    </row>
    <row r="809" spans="1:24" ht="12.75">
      <c r="A809" s="89">
        <v>304060000</v>
      </c>
      <c r="B809" s="30" t="s">
        <v>2349</v>
      </c>
      <c r="C809" s="99"/>
      <c r="D809" s="6">
        <v>4</v>
      </c>
      <c r="E809" s="6"/>
      <c r="F809" s="6"/>
      <c r="G809" s="6">
        <v>4</v>
      </c>
      <c r="H809" s="6"/>
      <c r="I809" s="6"/>
      <c r="J809" s="6"/>
      <c r="K809" s="6"/>
      <c r="L809" s="6"/>
      <c r="M809" s="6"/>
      <c r="N809" s="6"/>
      <c r="O809" s="6"/>
      <c r="P809" s="6"/>
      <c r="Q809" s="6"/>
      <c r="R809" s="6"/>
      <c r="S809" s="6">
        <v>4</v>
      </c>
      <c r="T809" s="6"/>
      <c r="U809" s="6"/>
      <c r="V809" s="6">
        <v>4</v>
      </c>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17</v>
      </c>
      <c r="E811" s="6">
        <v>2</v>
      </c>
      <c r="F811" s="6"/>
      <c r="G811" s="6">
        <v>15</v>
      </c>
      <c r="H811" s="6"/>
      <c r="I811" s="6">
        <v>8</v>
      </c>
      <c r="J811" s="6">
        <v>3</v>
      </c>
      <c r="K811" s="6"/>
      <c r="L811" s="6">
        <v>5</v>
      </c>
      <c r="M811" s="6"/>
      <c r="N811" s="6">
        <v>7</v>
      </c>
      <c r="O811" s="6">
        <v>5</v>
      </c>
      <c r="P811" s="6"/>
      <c r="Q811" s="6">
        <v>2</v>
      </c>
      <c r="R811" s="6"/>
      <c r="S811" s="6">
        <v>18</v>
      </c>
      <c r="T811" s="6"/>
      <c r="U811" s="6"/>
      <c r="V811" s="6">
        <v>18</v>
      </c>
      <c r="W811" s="6"/>
      <c r="X811" s="5">
        <v>315</v>
      </c>
    </row>
    <row r="812" spans="1:24" ht="12.75">
      <c r="A812" s="89">
        <v>304080000</v>
      </c>
      <c r="B812" s="30" t="s">
        <v>721</v>
      </c>
      <c r="C812" s="99"/>
      <c r="D812" s="6">
        <v>34</v>
      </c>
      <c r="E812" s="6">
        <v>5</v>
      </c>
      <c r="F812" s="6"/>
      <c r="G812" s="6">
        <v>29</v>
      </c>
      <c r="H812" s="6"/>
      <c r="I812" s="6">
        <v>8</v>
      </c>
      <c r="J812" s="6"/>
      <c r="K812" s="6"/>
      <c r="L812" s="6">
        <v>8</v>
      </c>
      <c r="M812" s="6"/>
      <c r="N812" s="6">
        <v>10</v>
      </c>
      <c r="O812" s="6">
        <v>5</v>
      </c>
      <c r="P812" s="6"/>
      <c r="Q812" s="6">
        <v>5</v>
      </c>
      <c r="R812" s="6"/>
      <c r="S812" s="6">
        <v>32</v>
      </c>
      <c r="T812" s="6"/>
      <c r="U812" s="6"/>
      <c r="V812" s="6">
        <v>32</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32</v>
      </c>
      <c r="E814" s="6"/>
      <c r="F814" s="6"/>
      <c r="G814" s="6">
        <v>32</v>
      </c>
      <c r="H814" s="6"/>
      <c r="I814" s="6"/>
      <c r="J814" s="6"/>
      <c r="K814" s="6"/>
      <c r="L814" s="6"/>
      <c r="M814" s="6"/>
      <c r="N814" s="6">
        <v>4</v>
      </c>
      <c r="O814" s="6"/>
      <c r="P814" s="6"/>
      <c r="Q814" s="6">
        <v>4</v>
      </c>
      <c r="R814" s="6"/>
      <c r="S814" s="6">
        <v>28</v>
      </c>
      <c r="T814" s="6"/>
      <c r="U814" s="6"/>
      <c r="V814" s="6">
        <v>28</v>
      </c>
      <c r="W814" s="6"/>
      <c r="X814" s="5">
        <v>274</v>
      </c>
    </row>
    <row r="815" spans="1:24" ht="12.75">
      <c r="A815" s="89">
        <v>304090100</v>
      </c>
      <c r="B815" s="30" t="s">
        <v>724</v>
      </c>
      <c r="C815" s="99"/>
      <c r="D815" s="6">
        <v>26</v>
      </c>
      <c r="E815" s="6">
        <v>3</v>
      </c>
      <c r="F815" s="6"/>
      <c r="G815" s="6">
        <v>23</v>
      </c>
      <c r="H815" s="6"/>
      <c r="I815" s="6">
        <v>2</v>
      </c>
      <c r="J815" s="6"/>
      <c r="K815" s="6"/>
      <c r="L815" s="6">
        <v>2</v>
      </c>
      <c r="M815" s="6"/>
      <c r="N815" s="6">
        <v>8</v>
      </c>
      <c r="O815" s="6">
        <v>1</v>
      </c>
      <c r="P815" s="6"/>
      <c r="Q815" s="6">
        <v>7</v>
      </c>
      <c r="R815" s="6"/>
      <c r="S815" s="6">
        <v>20</v>
      </c>
      <c r="T815" s="6">
        <v>2</v>
      </c>
      <c r="U815" s="6"/>
      <c r="V815" s="6">
        <v>18</v>
      </c>
      <c r="W815" s="6"/>
      <c r="X815" s="5">
        <v>327</v>
      </c>
    </row>
    <row r="816" spans="1:24" ht="12.75">
      <c r="A816" s="89">
        <v>304090200</v>
      </c>
      <c r="B816" s="30" t="s">
        <v>725</v>
      </c>
      <c r="C816" s="99"/>
      <c r="D816" s="6">
        <v>17</v>
      </c>
      <c r="E816" s="6">
        <v>4</v>
      </c>
      <c r="F816" s="6"/>
      <c r="G816" s="6">
        <v>13</v>
      </c>
      <c r="H816" s="6"/>
      <c r="I816" s="6">
        <v>5</v>
      </c>
      <c r="J816" s="6"/>
      <c r="K816" s="6"/>
      <c r="L816" s="6">
        <v>5</v>
      </c>
      <c r="M816" s="6"/>
      <c r="N816" s="6">
        <v>7</v>
      </c>
      <c r="O816" s="6">
        <v>4</v>
      </c>
      <c r="P816" s="6"/>
      <c r="Q816" s="6">
        <v>3</v>
      </c>
      <c r="R816" s="6"/>
      <c r="S816" s="6">
        <v>15</v>
      </c>
      <c r="T816" s="6"/>
      <c r="U816" s="6"/>
      <c r="V816" s="6">
        <v>15</v>
      </c>
      <c r="W816" s="6"/>
      <c r="X816" s="5">
        <v>280</v>
      </c>
    </row>
    <row r="817" spans="1:24" ht="12.75">
      <c r="A817" s="89">
        <v>304090300</v>
      </c>
      <c r="B817" s="30" t="s">
        <v>726</v>
      </c>
      <c r="C817" s="99"/>
      <c r="D817" s="6">
        <v>232</v>
      </c>
      <c r="E817" s="6">
        <v>50</v>
      </c>
      <c r="F817" s="6"/>
      <c r="G817" s="6">
        <v>182</v>
      </c>
      <c r="H817" s="6"/>
      <c r="I817" s="6">
        <v>445</v>
      </c>
      <c r="J817" s="6">
        <v>74</v>
      </c>
      <c r="K817" s="6"/>
      <c r="L817" s="6">
        <v>371</v>
      </c>
      <c r="M817" s="6"/>
      <c r="N817" s="6">
        <v>171</v>
      </c>
      <c r="O817" s="6">
        <v>122</v>
      </c>
      <c r="P817" s="6"/>
      <c r="Q817" s="6">
        <v>49</v>
      </c>
      <c r="R817" s="6"/>
      <c r="S817" s="6">
        <v>506</v>
      </c>
      <c r="T817" s="6">
        <v>2</v>
      </c>
      <c r="U817" s="6"/>
      <c r="V817" s="6">
        <v>504</v>
      </c>
      <c r="W817" s="6"/>
      <c r="X817" s="5">
        <v>268</v>
      </c>
    </row>
    <row r="818" spans="1:24" ht="12.75">
      <c r="A818" s="89">
        <v>305000000</v>
      </c>
      <c r="B818" s="30" t="s">
        <v>727</v>
      </c>
      <c r="C818" s="99"/>
      <c r="D818" s="6">
        <v>13</v>
      </c>
      <c r="E818" s="6"/>
      <c r="F818" s="6"/>
      <c r="G818" s="6">
        <v>13</v>
      </c>
      <c r="H818" s="6"/>
      <c r="I818" s="6"/>
      <c r="J818" s="6"/>
      <c r="K818" s="6"/>
      <c r="L818" s="6"/>
      <c r="M818" s="6"/>
      <c r="N818" s="6">
        <v>1</v>
      </c>
      <c r="O818" s="6"/>
      <c r="P818" s="6"/>
      <c r="Q818" s="6">
        <v>1</v>
      </c>
      <c r="R818" s="6"/>
      <c r="S818" s="6">
        <v>12</v>
      </c>
      <c r="T818" s="6"/>
      <c r="U818" s="6"/>
      <c r="V818" s="6">
        <v>12</v>
      </c>
      <c r="W818" s="6"/>
      <c r="X818" s="5">
        <v>351</v>
      </c>
    </row>
    <row r="819" spans="1:24" ht="12.75">
      <c r="A819" s="89">
        <v>305010000</v>
      </c>
      <c r="B819" s="30" t="s">
        <v>728</v>
      </c>
      <c r="C819" s="99"/>
      <c r="D819" s="6">
        <v>23</v>
      </c>
      <c r="E819" s="6"/>
      <c r="F819" s="6"/>
      <c r="G819" s="6">
        <v>23</v>
      </c>
      <c r="H819" s="6"/>
      <c r="I819" s="6">
        <v>4</v>
      </c>
      <c r="J819" s="6">
        <v>1</v>
      </c>
      <c r="K819" s="6"/>
      <c r="L819" s="6">
        <v>3</v>
      </c>
      <c r="M819" s="6"/>
      <c r="N819" s="6">
        <v>6</v>
      </c>
      <c r="O819" s="6">
        <v>1</v>
      </c>
      <c r="P819" s="6"/>
      <c r="Q819" s="6">
        <v>5</v>
      </c>
      <c r="R819" s="6"/>
      <c r="S819" s="6">
        <v>21</v>
      </c>
      <c r="T819" s="6"/>
      <c r="U819" s="6"/>
      <c r="V819" s="6">
        <v>21</v>
      </c>
      <c r="W819" s="6"/>
      <c r="X819" s="5">
        <v>322</v>
      </c>
    </row>
    <row r="820" spans="1:24" ht="12.75">
      <c r="A820" s="89">
        <v>305010100</v>
      </c>
      <c r="B820" s="30" t="s">
        <v>729</v>
      </c>
      <c r="C820" s="99"/>
      <c r="D820" s="6">
        <v>4</v>
      </c>
      <c r="E820" s="6">
        <v>1</v>
      </c>
      <c r="F820" s="6"/>
      <c r="G820" s="6">
        <v>3</v>
      </c>
      <c r="H820" s="6"/>
      <c r="I820" s="6">
        <v>4</v>
      </c>
      <c r="J820" s="6">
        <v>2</v>
      </c>
      <c r="K820" s="6"/>
      <c r="L820" s="6">
        <v>2</v>
      </c>
      <c r="M820" s="6"/>
      <c r="N820" s="6">
        <v>3</v>
      </c>
      <c r="O820" s="6">
        <v>3</v>
      </c>
      <c r="P820" s="6"/>
      <c r="Q820" s="6"/>
      <c r="R820" s="6"/>
      <c r="S820" s="6">
        <v>5</v>
      </c>
      <c r="T820" s="6"/>
      <c r="U820" s="6"/>
      <c r="V820" s="6">
        <v>5</v>
      </c>
      <c r="W820" s="6"/>
      <c r="X820" s="5">
        <v>303</v>
      </c>
    </row>
    <row r="821" spans="1:24" ht="25.5">
      <c r="A821" s="89">
        <v>305010200</v>
      </c>
      <c r="B821" s="30" t="s">
        <v>730</v>
      </c>
      <c r="C821" s="99"/>
      <c r="D821" s="6">
        <v>1</v>
      </c>
      <c r="E821" s="6"/>
      <c r="F821" s="6"/>
      <c r="G821" s="6">
        <v>1</v>
      </c>
      <c r="H821" s="6"/>
      <c r="I821" s="6">
        <v>1</v>
      </c>
      <c r="J821" s="6"/>
      <c r="K821" s="6"/>
      <c r="L821" s="6">
        <v>1</v>
      </c>
      <c r="M821" s="6"/>
      <c r="N821" s="6"/>
      <c r="O821" s="6"/>
      <c r="P821" s="6"/>
      <c r="Q821" s="6"/>
      <c r="R821" s="6"/>
      <c r="S821" s="6">
        <v>2</v>
      </c>
      <c r="T821" s="6"/>
      <c r="U821" s="6"/>
      <c r="V821" s="6">
        <v>2</v>
      </c>
      <c r="W821" s="6"/>
      <c r="X821" s="5">
        <v>374</v>
      </c>
    </row>
    <row r="822" spans="1:24" ht="25.5">
      <c r="A822" s="89">
        <v>305010300</v>
      </c>
      <c r="B822" s="30" t="s">
        <v>731</v>
      </c>
      <c r="C822" s="99"/>
      <c r="D822" s="6">
        <v>18</v>
      </c>
      <c r="E822" s="6"/>
      <c r="F822" s="6"/>
      <c r="G822" s="6">
        <v>18</v>
      </c>
      <c r="H822" s="6"/>
      <c r="I822" s="6">
        <v>6</v>
      </c>
      <c r="J822" s="6"/>
      <c r="K822" s="6"/>
      <c r="L822" s="6">
        <v>6</v>
      </c>
      <c r="M822" s="6"/>
      <c r="N822" s="6">
        <v>10</v>
      </c>
      <c r="O822" s="6"/>
      <c r="P822" s="6"/>
      <c r="Q822" s="6">
        <v>10</v>
      </c>
      <c r="R822" s="6"/>
      <c r="S822" s="6">
        <v>14</v>
      </c>
      <c r="T822" s="6"/>
      <c r="U822" s="6"/>
      <c r="V822" s="6">
        <v>14</v>
      </c>
      <c r="W822" s="6"/>
      <c r="X822" s="5">
        <v>357</v>
      </c>
    </row>
    <row r="823" spans="1:24" ht="12.75">
      <c r="A823" s="89">
        <v>305010400</v>
      </c>
      <c r="B823" s="30" t="s">
        <v>732</v>
      </c>
      <c r="C823" s="99"/>
      <c r="D823" s="6">
        <v>55</v>
      </c>
      <c r="E823" s="6">
        <v>9</v>
      </c>
      <c r="F823" s="6"/>
      <c r="G823" s="6">
        <v>46</v>
      </c>
      <c r="H823" s="6"/>
      <c r="I823" s="6">
        <v>25</v>
      </c>
      <c r="J823" s="6">
        <v>9</v>
      </c>
      <c r="K823" s="6"/>
      <c r="L823" s="6">
        <v>16</v>
      </c>
      <c r="M823" s="6"/>
      <c r="N823" s="6">
        <v>27</v>
      </c>
      <c r="O823" s="6">
        <v>17</v>
      </c>
      <c r="P823" s="6"/>
      <c r="Q823" s="6">
        <v>10</v>
      </c>
      <c r="R823" s="6"/>
      <c r="S823" s="6">
        <v>53</v>
      </c>
      <c r="T823" s="6">
        <v>1</v>
      </c>
      <c r="U823" s="6"/>
      <c r="V823" s="6">
        <v>52</v>
      </c>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c r="A827" s="89">
        <v>305010800</v>
      </c>
      <c r="B827" s="30" t="s">
        <v>736</v>
      </c>
      <c r="C827" s="99"/>
      <c r="D827" s="6">
        <v>1</v>
      </c>
      <c r="E827" s="6"/>
      <c r="F827" s="6"/>
      <c r="G827" s="6">
        <v>1</v>
      </c>
      <c r="H827" s="6"/>
      <c r="I827" s="6"/>
      <c r="J827" s="6"/>
      <c r="K827" s="6"/>
      <c r="L827" s="6"/>
      <c r="M827" s="6"/>
      <c r="N827" s="6"/>
      <c r="O827" s="6"/>
      <c r="P827" s="6"/>
      <c r="Q827" s="6"/>
      <c r="R827" s="6"/>
      <c r="S827" s="6">
        <v>1</v>
      </c>
      <c r="T827" s="6"/>
      <c r="U827" s="6"/>
      <c r="V827" s="6">
        <v>1</v>
      </c>
      <c r="W827" s="6"/>
      <c r="X827" s="5">
        <v>301</v>
      </c>
    </row>
    <row r="828" spans="1:24" ht="12.75">
      <c r="A828" s="89">
        <v>305010900</v>
      </c>
      <c r="B828" s="30" t="s">
        <v>737</v>
      </c>
      <c r="C828" s="99"/>
      <c r="D828" s="6">
        <v>44</v>
      </c>
      <c r="E828" s="6">
        <v>13</v>
      </c>
      <c r="F828" s="6"/>
      <c r="G828" s="6">
        <v>31</v>
      </c>
      <c r="H828" s="6"/>
      <c r="I828" s="6">
        <v>18</v>
      </c>
      <c r="J828" s="6">
        <v>2</v>
      </c>
      <c r="K828" s="6"/>
      <c r="L828" s="6">
        <v>16</v>
      </c>
      <c r="M828" s="6"/>
      <c r="N828" s="6">
        <v>27</v>
      </c>
      <c r="O828" s="6">
        <v>15</v>
      </c>
      <c r="P828" s="6"/>
      <c r="Q828" s="6">
        <v>12</v>
      </c>
      <c r="R828" s="6"/>
      <c r="S828" s="6">
        <v>35</v>
      </c>
      <c r="T828" s="6"/>
      <c r="U828" s="6"/>
      <c r="V828" s="6">
        <v>35</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v>157</v>
      </c>
      <c r="E830" s="6">
        <v>27</v>
      </c>
      <c r="F830" s="6"/>
      <c r="G830" s="6">
        <v>130</v>
      </c>
      <c r="H830" s="6"/>
      <c r="I830" s="6">
        <v>131</v>
      </c>
      <c r="J830" s="6">
        <v>27</v>
      </c>
      <c r="K830" s="6"/>
      <c r="L830" s="6">
        <v>104</v>
      </c>
      <c r="M830" s="6"/>
      <c r="N830" s="6">
        <v>99</v>
      </c>
      <c r="O830" s="6">
        <v>52</v>
      </c>
      <c r="P830" s="6"/>
      <c r="Q830" s="6">
        <v>47</v>
      </c>
      <c r="R830" s="6"/>
      <c r="S830" s="6">
        <v>189</v>
      </c>
      <c r="T830" s="6">
        <v>2</v>
      </c>
      <c r="U830" s="6"/>
      <c r="V830" s="6">
        <v>187</v>
      </c>
      <c r="W830" s="6"/>
      <c r="X830" s="5">
        <v>315</v>
      </c>
    </row>
    <row r="831" spans="1:24" ht="12.75">
      <c r="A831" s="89">
        <v>305030000</v>
      </c>
      <c r="B831" s="30" t="s">
        <v>740</v>
      </c>
      <c r="C831" s="99"/>
      <c r="D831" s="6">
        <v>27</v>
      </c>
      <c r="E831" s="6">
        <v>9</v>
      </c>
      <c r="F831" s="6"/>
      <c r="G831" s="6">
        <v>18</v>
      </c>
      <c r="H831" s="6"/>
      <c r="I831" s="6">
        <v>8</v>
      </c>
      <c r="J831" s="6">
        <v>1</v>
      </c>
      <c r="K831" s="6"/>
      <c r="L831" s="6">
        <v>7</v>
      </c>
      <c r="M831" s="6"/>
      <c r="N831" s="6">
        <v>20</v>
      </c>
      <c r="O831" s="6">
        <v>10</v>
      </c>
      <c r="P831" s="6"/>
      <c r="Q831" s="6">
        <v>10</v>
      </c>
      <c r="R831" s="6"/>
      <c r="S831" s="6">
        <v>15</v>
      </c>
      <c r="T831" s="6"/>
      <c r="U831" s="6"/>
      <c r="V831" s="6">
        <v>15</v>
      </c>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c r="A833" s="89">
        <v>306010000</v>
      </c>
      <c r="B833" s="30" t="s">
        <v>742</v>
      </c>
      <c r="C833" s="99"/>
      <c r="D833" s="6">
        <v>8</v>
      </c>
      <c r="E833" s="6"/>
      <c r="F833" s="6"/>
      <c r="G833" s="6">
        <v>8</v>
      </c>
      <c r="H833" s="6"/>
      <c r="I833" s="6">
        <v>2</v>
      </c>
      <c r="J833" s="6">
        <v>1</v>
      </c>
      <c r="K833" s="6"/>
      <c r="L833" s="6">
        <v>1</v>
      </c>
      <c r="M833" s="6"/>
      <c r="N833" s="6">
        <v>4</v>
      </c>
      <c r="O833" s="6">
        <v>1</v>
      </c>
      <c r="P833" s="6"/>
      <c r="Q833" s="6">
        <v>3</v>
      </c>
      <c r="R833" s="6"/>
      <c r="S833" s="6">
        <v>6</v>
      </c>
      <c r="T833" s="6"/>
      <c r="U833" s="6"/>
      <c r="V833" s="6">
        <v>6</v>
      </c>
      <c r="W833" s="6"/>
      <c r="X833" s="5">
        <v>389</v>
      </c>
    </row>
    <row r="834" spans="1:24" ht="12.75">
      <c r="A834" s="89">
        <v>306010100</v>
      </c>
      <c r="B834" s="30" t="s">
        <v>743</v>
      </c>
      <c r="C834" s="99"/>
      <c r="D834" s="6">
        <v>1</v>
      </c>
      <c r="E834" s="6"/>
      <c r="F834" s="6"/>
      <c r="G834" s="6">
        <v>1</v>
      </c>
      <c r="H834" s="6"/>
      <c r="I834" s="6"/>
      <c r="J834" s="6"/>
      <c r="K834" s="6"/>
      <c r="L834" s="6"/>
      <c r="M834" s="6"/>
      <c r="N834" s="6"/>
      <c r="O834" s="6"/>
      <c r="P834" s="6"/>
      <c r="Q834" s="6"/>
      <c r="R834" s="6"/>
      <c r="S834" s="6">
        <v>1</v>
      </c>
      <c r="T834" s="6"/>
      <c r="U834" s="6"/>
      <c r="V834" s="6">
        <v>1</v>
      </c>
      <c r="W834" s="6"/>
      <c r="X834" s="5">
        <v>457</v>
      </c>
    </row>
    <row r="835" spans="1:24" ht="12.75">
      <c r="A835" s="89">
        <v>307000000</v>
      </c>
      <c r="B835" s="30" t="s">
        <v>744</v>
      </c>
      <c r="C835" s="99"/>
      <c r="D835" s="6">
        <v>13</v>
      </c>
      <c r="E835" s="6"/>
      <c r="F835" s="6"/>
      <c r="G835" s="6">
        <v>13</v>
      </c>
      <c r="H835" s="6"/>
      <c r="I835" s="6"/>
      <c r="J835" s="6"/>
      <c r="K835" s="6"/>
      <c r="L835" s="6"/>
      <c r="M835" s="6"/>
      <c r="N835" s="6">
        <v>3</v>
      </c>
      <c r="O835" s="6"/>
      <c r="P835" s="6"/>
      <c r="Q835" s="6">
        <v>3</v>
      </c>
      <c r="R835" s="6"/>
      <c r="S835" s="6">
        <v>10</v>
      </c>
      <c r="T835" s="6"/>
      <c r="U835" s="6"/>
      <c r="V835" s="6">
        <v>10</v>
      </c>
      <c r="W835" s="6"/>
      <c r="X835" s="5">
        <v>315</v>
      </c>
    </row>
    <row r="836" spans="1:24" ht="12.75">
      <c r="A836" s="89">
        <v>307010000</v>
      </c>
      <c r="B836" s="30" t="s">
        <v>745</v>
      </c>
      <c r="C836" s="99"/>
      <c r="D836" s="6">
        <v>9</v>
      </c>
      <c r="E836" s="6"/>
      <c r="F836" s="6"/>
      <c r="G836" s="6">
        <v>9</v>
      </c>
      <c r="H836" s="6"/>
      <c r="I836" s="6">
        <v>13</v>
      </c>
      <c r="J836" s="6">
        <v>2</v>
      </c>
      <c r="K836" s="6"/>
      <c r="L836" s="6">
        <v>11</v>
      </c>
      <c r="M836" s="6"/>
      <c r="N836" s="6">
        <v>3</v>
      </c>
      <c r="O836" s="6">
        <v>2</v>
      </c>
      <c r="P836" s="6"/>
      <c r="Q836" s="6">
        <v>1</v>
      </c>
      <c r="R836" s="6"/>
      <c r="S836" s="6">
        <v>19</v>
      </c>
      <c r="T836" s="6"/>
      <c r="U836" s="6"/>
      <c r="V836" s="6">
        <v>19</v>
      </c>
      <c r="W836" s="6"/>
      <c r="X836" s="5">
        <v>292</v>
      </c>
    </row>
    <row r="837" spans="1:24" ht="12.75">
      <c r="A837" s="89">
        <v>307020000</v>
      </c>
      <c r="B837" s="30" t="s">
        <v>746</v>
      </c>
      <c r="C837" s="99"/>
      <c r="D837" s="6">
        <v>84</v>
      </c>
      <c r="E837" s="6">
        <v>5</v>
      </c>
      <c r="F837" s="6"/>
      <c r="G837" s="6">
        <v>79</v>
      </c>
      <c r="H837" s="6"/>
      <c r="I837" s="6">
        <v>84</v>
      </c>
      <c r="J837" s="6">
        <v>7</v>
      </c>
      <c r="K837" s="6"/>
      <c r="L837" s="6">
        <v>77</v>
      </c>
      <c r="M837" s="6"/>
      <c r="N837" s="6">
        <v>51</v>
      </c>
      <c r="O837" s="6">
        <v>11</v>
      </c>
      <c r="P837" s="6"/>
      <c r="Q837" s="6">
        <v>40</v>
      </c>
      <c r="R837" s="6"/>
      <c r="S837" s="6">
        <v>117</v>
      </c>
      <c r="T837" s="6">
        <v>1</v>
      </c>
      <c r="U837" s="6"/>
      <c r="V837" s="6">
        <v>116</v>
      </c>
      <c r="W837" s="6"/>
      <c r="X837" s="5">
        <v>292</v>
      </c>
    </row>
    <row r="838" spans="1:24" ht="12.75">
      <c r="A838" s="89">
        <v>308000000</v>
      </c>
      <c r="B838" s="30" t="s">
        <v>747</v>
      </c>
      <c r="C838" s="99"/>
      <c r="D838" s="6">
        <v>19</v>
      </c>
      <c r="E838" s="6">
        <v>1</v>
      </c>
      <c r="F838" s="6"/>
      <c r="G838" s="6">
        <v>18</v>
      </c>
      <c r="H838" s="6"/>
      <c r="I838" s="6"/>
      <c r="J838" s="6"/>
      <c r="K838" s="6"/>
      <c r="L838" s="6"/>
      <c r="M838" s="6"/>
      <c r="N838" s="6">
        <v>5</v>
      </c>
      <c r="O838" s="6">
        <v>1</v>
      </c>
      <c r="P838" s="6"/>
      <c r="Q838" s="6">
        <v>4</v>
      </c>
      <c r="R838" s="6"/>
      <c r="S838" s="6">
        <v>14</v>
      </c>
      <c r="T838" s="6"/>
      <c r="U838" s="6"/>
      <c r="V838" s="6">
        <v>14</v>
      </c>
      <c r="W838" s="6"/>
      <c r="X838" s="5">
        <v>283</v>
      </c>
    </row>
    <row r="839" spans="1:24" ht="12.75">
      <c r="A839" s="89">
        <v>308010000</v>
      </c>
      <c r="B839" s="30" t="s">
        <v>748</v>
      </c>
      <c r="C839" s="99"/>
      <c r="D839" s="6">
        <v>11</v>
      </c>
      <c r="E839" s="6"/>
      <c r="F839" s="6"/>
      <c r="G839" s="6">
        <v>11</v>
      </c>
      <c r="H839" s="6"/>
      <c r="I839" s="6">
        <v>4</v>
      </c>
      <c r="J839" s="6"/>
      <c r="K839" s="6"/>
      <c r="L839" s="6">
        <v>4</v>
      </c>
      <c r="M839" s="6"/>
      <c r="N839" s="6">
        <v>5</v>
      </c>
      <c r="O839" s="6"/>
      <c r="P839" s="6"/>
      <c r="Q839" s="6">
        <v>5</v>
      </c>
      <c r="R839" s="6"/>
      <c r="S839" s="6">
        <v>10</v>
      </c>
      <c r="T839" s="6"/>
      <c r="U839" s="6"/>
      <c r="V839" s="6">
        <v>10</v>
      </c>
      <c r="W839" s="6"/>
      <c r="X839" s="5">
        <v>315</v>
      </c>
    </row>
    <row r="840" spans="1:24" ht="12.75">
      <c r="A840" s="89">
        <v>308020000</v>
      </c>
      <c r="B840" s="30" t="s">
        <v>749</v>
      </c>
      <c r="C840" s="99"/>
      <c r="D840" s="6">
        <v>338</v>
      </c>
      <c r="E840" s="6">
        <v>117</v>
      </c>
      <c r="F840" s="6"/>
      <c r="G840" s="6">
        <v>221</v>
      </c>
      <c r="H840" s="6"/>
      <c r="I840" s="6">
        <v>395</v>
      </c>
      <c r="J840" s="6">
        <v>99</v>
      </c>
      <c r="K840" s="6"/>
      <c r="L840" s="6">
        <v>296</v>
      </c>
      <c r="M840" s="6"/>
      <c r="N840" s="6">
        <v>274</v>
      </c>
      <c r="O840" s="6">
        <v>216</v>
      </c>
      <c r="P840" s="6"/>
      <c r="Q840" s="6">
        <v>58</v>
      </c>
      <c r="R840" s="6"/>
      <c r="S840" s="6">
        <v>459</v>
      </c>
      <c r="T840" s="6"/>
      <c r="U840" s="6"/>
      <c r="V840" s="6">
        <v>459</v>
      </c>
      <c r="W840" s="6"/>
      <c r="X840" s="5">
        <v>274</v>
      </c>
    </row>
    <row r="841" spans="1:24" ht="12.75">
      <c r="A841" s="89">
        <v>308030000</v>
      </c>
      <c r="B841" s="30" t="s">
        <v>750</v>
      </c>
      <c r="C841" s="99"/>
      <c r="D841" s="6">
        <v>26</v>
      </c>
      <c r="E841" s="6"/>
      <c r="F841" s="6"/>
      <c r="G841" s="6">
        <v>26</v>
      </c>
      <c r="H841" s="6"/>
      <c r="I841" s="6">
        <v>7</v>
      </c>
      <c r="J841" s="6">
        <v>1</v>
      </c>
      <c r="K841" s="6"/>
      <c r="L841" s="6">
        <v>6</v>
      </c>
      <c r="M841" s="6"/>
      <c r="N841" s="6">
        <v>14</v>
      </c>
      <c r="O841" s="6">
        <v>1</v>
      </c>
      <c r="P841" s="6"/>
      <c r="Q841" s="6">
        <v>13</v>
      </c>
      <c r="R841" s="6"/>
      <c r="S841" s="6">
        <v>19</v>
      </c>
      <c r="T841" s="6"/>
      <c r="U841" s="6"/>
      <c r="V841" s="6">
        <v>19</v>
      </c>
      <c r="W841" s="6"/>
      <c r="X841" s="5">
        <v>233</v>
      </c>
    </row>
    <row r="842" spans="1:24" ht="12.75">
      <c r="A842" s="89">
        <v>309000000</v>
      </c>
      <c r="B842" s="30" t="s">
        <v>751</v>
      </c>
      <c r="C842" s="99"/>
      <c r="D842" s="6"/>
      <c r="E842" s="6"/>
      <c r="F842" s="6"/>
      <c r="G842" s="6"/>
      <c r="H842" s="6"/>
      <c r="I842" s="6">
        <v>1</v>
      </c>
      <c r="J842" s="6"/>
      <c r="K842" s="6"/>
      <c r="L842" s="6">
        <v>1</v>
      </c>
      <c r="M842" s="6"/>
      <c r="N842" s="6"/>
      <c r="O842" s="6"/>
      <c r="P842" s="6"/>
      <c r="Q842" s="6"/>
      <c r="R842" s="6"/>
      <c r="S842" s="6">
        <v>1</v>
      </c>
      <c r="T842" s="6"/>
      <c r="U842" s="6"/>
      <c r="V842" s="6">
        <v>1</v>
      </c>
      <c r="W842" s="6"/>
      <c r="X842" s="5">
        <v>253</v>
      </c>
    </row>
    <row r="843" spans="1:24" ht="12.75">
      <c r="A843" s="89">
        <v>310000000</v>
      </c>
      <c r="B843" s="30" t="s">
        <v>752</v>
      </c>
      <c r="C843" s="99"/>
      <c r="D843" s="6">
        <v>71</v>
      </c>
      <c r="E843" s="6">
        <v>7</v>
      </c>
      <c r="F843" s="6"/>
      <c r="G843" s="6">
        <v>64</v>
      </c>
      <c r="H843" s="6"/>
      <c r="I843" s="6"/>
      <c r="J843" s="6"/>
      <c r="K843" s="6"/>
      <c r="L843" s="6"/>
      <c r="M843" s="6"/>
      <c r="N843" s="6">
        <v>24</v>
      </c>
      <c r="O843" s="6">
        <v>7</v>
      </c>
      <c r="P843" s="6"/>
      <c r="Q843" s="6">
        <v>17</v>
      </c>
      <c r="R843" s="6"/>
      <c r="S843" s="6">
        <v>47</v>
      </c>
      <c r="T843" s="6"/>
      <c r="U843" s="6"/>
      <c r="V843" s="6">
        <v>47</v>
      </c>
      <c r="W843" s="6"/>
      <c r="X843" s="5">
        <v>240</v>
      </c>
    </row>
    <row r="844" spans="1:24" ht="12.75">
      <c r="A844" s="89">
        <v>310010000</v>
      </c>
      <c r="B844" s="30" t="s">
        <v>753</v>
      </c>
      <c r="C844" s="99"/>
      <c r="D844" s="6">
        <v>199</v>
      </c>
      <c r="E844" s="6">
        <v>106</v>
      </c>
      <c r="F844" s="6"/>
      <c r="G844" s="6">
        <v>93</v>
      </c>
      <c r="H844" s="6"/>
      <c r="I844" s="6">
        <v>393</v>
      </c>
      <c r="J844" s="6">
        <v>133</v>
      </c>
      <c r="K844" s="6"/>
      <c r="L844" s="6">
        <v>260</v>
      </c>
      <c r="M844" s="6"/>
      <c r="N844" s="6">
        <v>329</v>
      </c>
      <c r="O844" s="6">
        <v>239</v>
      </c>
      <c r="P844" s="6"/>
      <c r="Q844" s="6">
        <v>90</v>
      </c>
      <c r="R844" s="6"/>
      <c r="S844" s="6">
        <v>263</v>
      </c>
      <c r="T844" s="6"/>
      <c r="U844" s="6"/>
      <c r="V844" s="6">
        <v>263</v>
      </c>
      <c r="W844" s="6"/>
      <c r="X844" s="5">
        <v>135</v>
      </c>
    </row>
    <row r="845" spans="1:24" ht="12.75">
      <c r="A845" s="89">
        <v>310020000</v>
      </c>
      <c r="B845" s="30" t="s">
        <v>754</v>
      </c>
      <c r="C845" s="99"/>
      <c r="D845" s="6">
        <v>78</v>
      </c>
      <c r="E845" s="6">
        <v>27</v>
      </c>
      <c r="F845" s="6"/>
      <c r="G845" s="6">
        <v>51</v>
      </c>
      <c r="H845" s="6"/>
      <c r="I845" s="6">
        <v>73</v>
      </c>
      <c r="J845" s="6">
        <v>17</v>
      </c>
      <c r="K845" s="6"/>
      <c r="L845" s="6">
        <v>56</v>
      </c>
      <c r="M845" s="6"/>
      <c r="N845" s="6">
        <v>60</v>
      </c>
      <c r="O845" s="6">
        <v>44</v>
      </c>
      <c r="P845" s="6"/>
      <c r="Q845" s="6">
        <v>16</v>
      </c>
      <c r="R845" s="6"/>
      <c r="S845" s="6">
        <v>91</v>
      </c>
      <c r="T845" s="6"/>
      <c r="U845" s="6"/>
      <c r="V845" s="6">
        <v>91</v>
      </c>
      <c r="W845" s="6"/>
      <c r="X845" s="5">
        <v>153</v>
      </c>
    </row>
    <row r="846" spans="1:24" ht="12.75">
      <c r="A846" s="89">
        <v>310030000</v>
      </c>
      <c r="B846" s="30" t="s">
        <v>755</v>
      </c>
      <c r="C846" s="99"/>
      <c r="D846" s="6">
        <v>9</v>
      </c>
      <c r="E846" s="6"/>
      <c r="F846" s="6"/>
      <c r="G846" s="6">
        <v>9</v>
      </c>
      <c r="H846" s="6"/>
      <c r="I846" s="6">
        <v>7</v>
      </c>
      <c r="J846" s="6"/>
      <c r="K846" s="6"/>
      <c r="L846" s="6">
        <v>7</v>
      </c>
      <c r="M846" s="6"/>
      <c r="N846" s="6">
        <v>3</v>
      </c>
      <c r="O846" s="6"/>
      <c r="P846" s="6"/>
      <c r="Q846" s="6">
        <v>3</v>
      </c>
      <c r="R846" s="6"/>
      <c r="S846" s="6">
        <v>13</v>
      </c>
      <c r="T846" s="6"/>
      <c r="U846" s="6"/>
      <c r="V846" s="6">
        <v>13</v>
      </c>
      <c r="W846" s="6"/>
      <c r="X846" s="5">
        <v>296</v>
      </c>
    </row>
    <row r="847" spans="1:24" ht="12.75">
      <c r="A847" s="89">
        <v>310040000</v>
      </c>
      <c r="B847" s="30" t="s">
        <v>756</v>
      </c>
      <c r="C847" s="99"/>
      <c r="D847" s="6">
        <v>23</v>
      </c>
      <c r="E847" s="6">
        <v>1</v>
      </c>
      <c r="F847" s="6"/>
      <c r="G847" s="6">
        <v>22</v>
      </c>
      <c r="H847" s="6"/>
      <c r="I847" s="6">
        <v>25</v>
      </c>
      <c r="J847" s="6">
        <v>2</v>
      </c>
      <c r="K847" s="6"/>
      <c r="L847" s="6">
        <v>23</v>
      </c>
      <c r="M847" s="6"/>
      <c r="N847" s="6">
        <v>12</v>
      </c>
      <c r="O847" s="6">
        <v>3</v>
      </c>
      <c r="P847" s="6"/>
      <c r="Q847" s="6">
        <v>9</v>
      </c>
      <c r="R847" s="6"/>
      <c r="S847" s="6">
        <v>36</v>
      </c>
      <c r="T847" s="6"/>
      <c r="U847" s="6"/>
      <c r="V847" s="6">
        <v>36</v>
      </c>
      <c r="W847" s="6"/>
      <c r="X847" s="5">
        <v>280</v>
      </c>
    </row>
    <row r="848" spans="1:24" ht="12.75">
      <c r="A848" s="89">
        <v>310050000</v>
      </c>
      <c r="B848" s="30" t="s">
        <v>757</v>
      </c>
      <c r="C848" s="99"/>
      <c r="D848" s="6"/>
      <c r="E848" s="6"/>
      <c r="F848" s="6"/>
      <c r="G848" s="6"/>
      <c r="H848" s="6"/>
      <c r="I848" s="6">
        <v>1</v>
      </c>
      <c r="J848" s="6">
        <v>1</v>
      </c>
      <c r="K848" s="6"/>
      <c r="L848" s="6"/>
      <c r="M848" s="6"/>
      <c r="N848" s="6">
        <v>1</v>
      </c>
      <c r="O848" s="6">
        <v>1</v>
      </c>
      <c r="P848" s="6"/>
      <c r="Q848" s="6"/>
      <c r="R848" s="6"/>
      <c r="S848" s="6"/>
      <c r="T848" s="6"/>
      <c r="U848" s="6"/>
      <c r="V848" s="6"/>
      <c r="W848" s="6"/>
      <c r="X848" s="5">
        <v>236</v>
      </c>
    </row>
    <row r="849" spans="1:24" ht="12.75">
      <c r="A849" s="89">
        <v>310060000</v>
      </c>
      <c r="B849" s="30" t="s">
        <v>758</v>
      </c>
      <c r="C849" s="99"/>
      <c r="D849" s="6">
        <v>1</v>
      </c>
      <c r="E849" s="6"/>
      <c r="F849" s="6"/>
      <c r="G849" s="6">
        <v>1</v>
      </c>
      <c r="H849" s="6"/>
      <c r="I849" s="6"/>
      <c r="J849" s="6"/>
      <c r="K849" s="6"/>
      <c r="L849" s="6"/>
      <c r="M849" s="6"/>
      <c r="N849" s="6"/>
      <c r="O849" s="6"/>
      <c r="P849" s="6"/>
      <c r="Q849" s="6"/>
      <c r="R849" s="6"/>
      <c r="S849" s="6">
        <v>1</v>
      </c>
      <c r="T849" s="6"/>
      <c r="U849" s="6"/>
      <c r="V849" s="6">
        <v>1</v>
      </c>
      <c r="W849" s="6"/>
      <c r="X849" s="5">
        <v>368</v>
      </c>
    </row>
    <row r="850" spans="1:24" ht="12.75">
      <c r="A850" s="89">
        <v>310070000</v>
      </c>
      <c r="B850" s="30" t="s">
        <v>759</v>
      </c>
      <c r="C850" s="99"/>
      <c r="D850" s="6"/>
      <c r="E850" s="6"/>
      <c r="F850" s="6"/>
      <c r="G850" s="6"/>
      <c r="H850" s="6"/>
      <c r="I850" s="6">
        <v>2</v>
      </c>
      <c r="J850" s="6"/>
      <c r="K850" s="6"/>
      <c r="L850" s="6">
        <v>2</v>
      </c>
      <c r="M850" s="6"/>
      <c r="N850" s="6"/>
      <c r="O850" s="6"/>
      <c r="P850" s="6"/>
      <c r="Q850" s="6"/>
      <c r="R850" s="6"/>
      <c r="S850" s="6">
        <v>2</v>
      </c>
      <c r="T850" s="6"/>
      <c r="U850" s="6"/>
      <c r="V850" s="6">
        <v>2</v>
      </c>
      <c r="W850" s="6"/>
      <c r="X850" s="5">
        <v>233</v>
      </c>
    </row>
    <row r="851" spans="1:24" ht="12.75">
      <c r="A851" s="89">
        <v>311000000</v>
      </c>
      <c r="B851" s="30" t="s">
        <v>760</v>
      </c>
      <c r="C851" s="99"/>
      <c r="D851" s="6">
        <v>9</v>
      </c>
      <c r="E851" s="6">
        <v>2</v>
      </c>
      <c r="F851" s="6"/>
      <c r="G851" s="6">
        <v>7</v>
      </c>
      <c r="H851" s="6"/>
      <c r="I851" s="6"/>
      <c r="J851" s="6"/>
      <c r="K851" s="6"/>
      <c r="L851" s="6"/>
      <c r="M851" s="6"/>
      <c r="N851" s="6">
        <v>4</v>
      </c>
      <c r="O851" s="6">
        <v>2</v>
      </c>
      <c r="P851" s="6"/>
      <c r="Q851" s="6">
        <v>2</v>
      </c>
      <c r="R851" s="6"/>
      <c r="S851" s="6">
        <v>5</v>
      </c>
      <c r="T851" s="6"/>
      <c r="U851" s="6"/>
      <c r="V851" s="6">
        <v>5</v>
      </c>
      <c r="W851" s="6"/>
      <c r="X851" s="5">
        <v>362</v>
      </c>
    </row>
    <row r="852" spans="1:24" ht="12.75">
      <c r="A852" s="89">
        <v>311010000</v>
      </c>
      <c r="B852" s="30" t="s">
        <v>761</v>
      </c>
      <c r="C852" s="99"/>
      <c r="D852" s="6">
        <v>8</v>
      </c>
      <c r="E852" s="6"/>
      <c r="F852" s="6"/>
      <c r="G852" s="6">
        <v>8</v>
      </c>
      <c r="H852" s="6"/>
      <c r="I852" s="6">
        <v>1</v>
      </c>
      <c r="J852" s="6"/>
      <c r="K852" s="6"/>
      <c r="L852" s="6">
        <v>1</v>
      </c>
      <c r="M852" s="6"/>
      <c r="N852" s="6"/>
      <c r="O852" s="6"/>
      <c r="P852" s="6"/>
      <c r="Q852" s="6"/>
      <c r="R852" s="6"/>
      <c r="S852" s="6">
        <v>9</v>
      </c>
      <c r="T852" s="6"/>
      <c r="U852" s="6"/>
      <c r="V852" s="6">
        <v>9</v>
      </c>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c r="A854" s="89">
        <v>311010200</v>
      </c>
      <c r="B854" s="30" t="s">
        <v>763</v>
      </c>
      <c r="C854" s="99"/>
      <c r="D854" s="6">
        <v>6</v>
      </c>
      <c r="E854" s="6">
        <v>2</v>
      </c>
      <c r="F854" s="6"/>
      <c r="G854" s="6">
        <v>4</v>
      </c>
      <c r="H854" s="6"/>
      <c r="I854" s="6">
        <v>9</v>
      </c>
      <c r="J854" s="6">
        <v>2</v>
      </c>
      <c r="K854" s="6"/>
      <c r="L854" s="6">
        <v>7</v>
      </c>
      <c r="M854" s="6"/>
      <c r="N854" s="6">
        <v>5</v>
      </c>
      <c r="O854" s="6">
        <v>4</v>
      </c>
      <c r="P854" s="6"/>
      <c r="Q854" s="6">
        <v>1</v>
      </c>
      <c r="R854" s="6"/>
      <c r="S854" s="6">
        <v>10</v>
      </c>
      <c r="T854" s="6"/>
      <c r="U854" s="6"/>
      <c r="V854" s="6">
        <v>10</v>
      </c>
      <c r="W854" s="6"/>
      <c r="X854" s="5">
        <v>368</v>
      </c>
    </row>
    <row r="855" spans="1:24" ht="12.75">
      <c r="A855" s="89">
        <v>311020000</v>
      </c>
      <c r="B855" s="30" t="s">
        <v>764</v>
      </c>
      <c r="C855" s="99"/>
      <c r="D855" s="6">
        <v>16</v>
      </c>
      <c r="E855" s="6">
        <v>5</v>
      </c>
      <c r="F855" s="6"/>
      <c r="G855" s="6">
        <v>11</v>
      </c>
      <c r="H855" s="6"/>
      <c r="I855" s="6">
        <v>20</v>
      </c>
      <c r="J855" s="6">
        <v>3</v>
      </c>
      <c r="K855" s="6"/>
      <c r="L855" s="6">
        <v>17</v>
      </c>
      <c r="M855" s="6"/>
      <c r="N855" s="6">
        <v>11</v>
      </c>
      <c r="O855" s="6">
        <v>8</v>
      </c>
      <c r="P855" s="6"/>
      <c r="Q855" s="6">
        <v>3</v>
      </c>
      <c r="R855" s="6"/>
      <c r="S855" s="6">
        <v>25</v>
      </c>
      <c r="T855" s="6"/>
      <c r="U855" s="6"/>
      <c r="V855" s="6">
        <v>25</v>
      </c>
      <c r="W855" s="6"/>
      <c r="X855" s="5">
        <v>239</v>
      </c>
    </row>
    <row r="856" spans="1:24" ht="25.5">
      <c r="A856" s="89">
        <v>311030000</v>
      </c>
      <c r="B856" s="30" t="s">
        <v>765</v>
      </c>
      <c r="C856" s="99"/>
      <c r="D856" s="6">
        <v>1</v>
      </c>
      <c r="E856" s="6"/>
      <c r="F856" s="6"/>
      <c r="G856" s="6">
        <v>1</v>
      </c>
      <c r="H856" s="6"/>
      <c r="I856" s="6"/>
      <c r="J856" s="6"/>
      <c r="K856" s="6"/>
      <c r="L856" s="6"/>
      <c r="M856" s="6"/>
      <c r="N856" s="6"/>
      <c r="O856" s="6"/>
      <c r="P856" s="6"/>
      <c r="Q856" s="6"/>
      <c r="R856" s="6"/>
      <c r="S856" s="6">
        <v>1</v>
      </c>
      <c r="T856" s="6"/>
      <c r="U856" s="6"/>
      <c r="V856" s="6">
        <v>1</v>
      </c>
      <c r="W856" s="6"/>
      <c r="X856" s="5">
        <v>345</v>
      </c>
    </row>
    <row r="857" spans="1:24" ht="12.75">
      <c r="A857" s="89">
        <v>312000000</v>
      </c>
      <c r="B857" s="30" t="s">
        <v>766</v>
      </c>
      <c r="C857" s="99"/>
      <c r="D857" s="6">
        <v>29</v>
      </c>
      <c r="E857" s="6">
        <v>2</v>
      </c>
      <c r="F857" s="6"/>
      <c r="G857" s="6">
        <v>27</v>
      </c>
      <c r="H857" s="6"/>
      <c r="I857" s="6">
        <v>22</v>
      </c>
      <c r="J857" s="6">
        <v>10</v>
      </c>
      <c r="K857" s="6"/>
      <c r="L857" s="6">
        <v>12</v>
      </c>
      <c r="M857" s="6"/>
      <c r="N857" s="6">
        <v>22</v>
      </c>
      <c r="O857" s="6">
        <v>12</v>
      </c>
      <c r="P857" s="6"/>
      <c r="Q857" s="6">
        <v>10</v>
      </c>
      <c r="R857" s="6"/>
      <c r="S857" s="6">
        <v>29</v>
      </c>
      <c r="T857" s="6"/>
      <c r="U857" s="6"/>
      <c r="V857" s="6">
        <v>29</v>
      </c>
      <c r="W857" s="6"/>
      <c r="X857" s="5">
        <v>315</v>
      </c>
    </row>
    <row r="858" spans="1:24" ht="12.75">
      <c r="A858" s="89">
        <v>313000000</v>
      </c>
      <c r="B858" s="30" t="s">
        <v>767</v>
      </c>
      <c r="C858" s="99"/>
      <c r="D858" s="6">
        <v>15</v>
      </c>
      <c r="E858" s="6"/>
      <c r="F858" s="6"/>
      <c r="G858" s="6">
        <v>15</v>
      </c>
      <c r="H858" s="6"/>
      <c r="I858" s="6">
        <v>23</v>
      </c>
      <c r="J858" s="6">
        <v>8</v>
      </c>
      <c r="K858" s="6"/>
      <c r="L858" s="6">
        <v>15</v>
      </c>
      <c r="M858" s="6"/>
      <c r="N858" s="6">
        <v>17</v>
      </c>
      <c r="O858" s="6">
        <v>8</v>
      </c>
      <c r="P858" s="6"/>
      <c r="Q858" s="6">
        <v>9</v>
      </c>
      <c r="R858" s="6"/>
      <c r="S858" s="6">
        <v>21</v>
      </c>
      <c r="T858" s="6"/>
      <c r="U858" s="6"/>
      <c r="V858" s="6">
        <v>21</v>
      </c>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c r="A860" s="91">
        <v>351000000</v>
      </c>
      <c r="B860" s="37" t="s">
        <v>1955</v>
      </c>
      <c r="C860" s="99"/>
      <c r="D860" s="38"/>
      <c r="E860" s="38"/>
      <c r="F860" s="38"/>
      <c r="G860" s="38"/>
      <c r="H860" s="38"/>
      <c r="I860" s="38">
        <v>1</v>
      </c>
      <c r="J860" s="38"/>
      <c r="K860" s="38"/>
      <c r="L860" s="38">
        <v>1</v>
      </c>
      <c r="M860" s="38"/>
      <c r="N860" s="38"/>
      <c r="O860" s="38"/>
      <c r="P860" s="38"/>
      <c r="Q860" s="38"/>
      <c r="R860" s="38"/>
      <c r="S860" s="38">
        <v>1</v>
      </c>
      <c r="T860" s="38"/>
      <c r="U860" s="38"/>
      <c r="V860" s="38">
        <v>1</v>
      </c>
      <c r="W860" s="38"/>
      <c r="X860" s="36">
        <v>231</v>
      </c>
    </row>
    <row r="861" spans="1:24" ht="12.75">
      <c r="A861" s="162" t="s">
        <v>2217</v>
      </c>
      <c r="B861" s="163"/>
      <c r="C861" s="98"/>
      <c r="D861" s="32">
        <f>SUM(E861:H861)</f>
        <v>41</v>
      </c>
      <c r="E861" s="32">
        <f>SUM(E862:E894)</f>
        <v>8</v>
      </c>
      <c r="F861" s="32">
        <f>SUM(F862:F894)</f>
        <v>0</v>
      </c>
      <c r="G861" s="32">
        <f>SUM(G862:G894)</f>
        <v>33</v>
      </c>
      <c r="H861" s="32">
        <f>SUM(H862:H894)</f>
        <v>0</v>
      </c>
      <c r="I861" s="32">
        <f>SUM(J861:M861)</f>
        <v>134</v>
      </c>
      <c r="J861" s="32">
        <f>SUM(J862:J894)</f>
        <v>25</v>
      </c>
      <c r="K861" s="32">
        <f>SUM(K862:K894)</f>
        <v>0</v>
      </c>
      <c r="L861" s="32">
        <f>SUM(L862:L894)</f>
        <v>109</v>
      </c>
      <c r="M861" s="32">
        <f>SUM(M862:M894)</f>
        <v>0</v>
      </c>
      <c r="N861" s="32">
        <f>SUM(O861:R861)</f>
        <v>94</v>
      </c>
      <c r="O861" s="32">
        <f>SUM(O862:O894)</f>
        <v>33</v>
      </c>
      <c r="P861" s="32">
        <f>SUM(P862:P894)</f>
        <v>0</v>
      </c>
      <c r="Q861" s="32">
        <f>SUM(Q862:Q894)</f>
        <v>61</v>
      </c>
      <c r="R861" s="32">
        <f>SUM(R862:R894)</f>
        <v>0</v>
      </c>
      <c r="S861" s="32">
        <f>SUM(T861:W861)</f>
        <v>81</v>
      </c>
      <c r="T861" s="32">
        <f>SUM(T862:T894)</f>
        <v>0</v>
      </c>
      <c r="U861" s="32">
        <f>SUM(U862:U894)</f>
        <v>0</v>
      </c>
      <c r="V861" s="32">
        <f>SUM(V862:V894)</f>
        <v>81</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v>8</v>
      </c>
      <c r="E865" s="40">
        <v>3</v>
      </c>
      <c r="F865" s="40"/>
      <c r="G865" s="40">
        <v>5</v>
      </c>
      <c r="H865" s="40"/>
      <c r="I865" s="40">
        <v>39</v>
      </c>
      <c r="J865" s="40">
        <v>11</v>
      </c>
      <c r="K865" s="40"/>
      <c r="L865" s="40">
        <v>28</v>
      </c>
      <c r="M865" s="40"/>
      <c r="N865" s="40">
        <v>19</v>
      </c>
      <c r="O865" s="40">
        <v>14</v>
      </c>
      <c r="P865" s="40"/>
      <c r="Q865" s="40">
        <v>5</v>
      </c>
      <c r="R865" s="40"/>
      <c r="S865" s="40">
        <v>28</v>
      </c>
      <c r="T865" s="40"/>
      <c r="U865" s="40"/>
      <c r="V865" s="40">
        <v>28</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v>1</v>
      </c>
      <c r="E868" s="40">
        <v>1</v>
      </c>
      <c r="F868" s="40"/>
      <c r="G868" s="40"/>
      <c r="H868" s="40"/>
      <c r="I868" s="40">
        <v>5</v>
      </c>
      <c r="J868" s="40"/>
      <c r="K868" s="40"/>
      <c r="L868" s="40">
        <v>5</v>
      </c>
      <c r="M868" s="40"/>
      <c r="N868" s="40">
        <v>2</v>
      </c>
      <c r="O868" s="40">
        <v>1</v>
      </c>
      <c r="P868" s="40"/>
      <c r="Q868" s="40">
        <v>1</v>
      </c>
      <c r="R868" s="40"/>
      <c r="S868" s="40">
        <v>4</v>
      </c>
      <c r="T868" s="40"/>
      <c r="U868" s="40"/>
      <c r="V868" s="40">
        <v>4</v>
      </c>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v>1</v>
      </c>
      <c r="E871" s="40"/>
      <c r="F871" s="40"/>
      <c r="G871" s="40">
        <v>1</v>
      </c>
      <c r="H871" s="40"/>
      <c r="I871" s="40">
        <v>12</v>
      </c>
      <c r="J871" s="40">
        <v>5</v>
      </c>
      <c r="K871" s="40"/>
      <c r="L871" s="40">
        <v>7</v>
      </c>
      <c r="M871" s="40"/>
      <c r="N871" s="40">
        <v>7</v>
      </c>
      <c r="O871" s="40">
        <v>5</v>
      </c>
      <c r="P871" s="40"/>
      <c r="Q871" s="40">
        <v>2</v>
      </c>
      <c r="R871" s="40"/>
      <c r="S871" s="40">
        <v>6</v>
      </c>
      <c r="T871" s="40"/>
      <c r="U871" s="40"/>
      <c r="V871" s="40">
        <v>6</v>
      </c>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780</v>
      </c>
      <c r="C873" s="99"/>
      <c r="D873" s="40"/>
      <c r="E873" s="40"/>
      <c r="F873" s="40"/>
      <c r="G873" s="40"/>
      <c r="H873" s="40"/>
      <c r="I873" s="40">
        <v>2</v>
      </c>
      <c r="J873" s="40"/>
      <c r="K873" s="40"/>
      <c r="L873" s="40">
        <v>2</v>
      </c>
      <c r="M873" s="40"/>
      <c r="N873" s="40">
        <v>2</v>
      </c>
      <c r="O873" s="40"/>
      <c r="P873" s="40"/>
      <c r="Q873" s="40">
        <v>2</v>
      </c>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c r="A875" s="90">
        <v>331060101</v>
      </c>
      <c r="B875" s="42" t="s">
        <v>782</v>
      </c>
      <c r="C875" s="99"/>
      <c r="D875" s="40"/>
      <c r="E875" s="40"/>
      <c r="F875" s="40"/>
      <c r="G875" s="40"/>
      <c r="H875" s="40"/>
      <c r="I875" s="40">
        <v>4</v>
      </c>
      <c r="J875" s="40"/>
      <c r="K875" s="40"/>
      <c r="L875" s="40">
        <v>4</v>
      </c>
      <c r="M875" s="40"/>
      <c r="N875" s="40">
        <v>3</v>
      </c>
      <c r="O875" s="40"/>
      <c r="P875" s="40"/>
      <c r="Q875" s="40">
        <v>3</v>
      </c>
      <c r="R875" s="40"/>
      <c r="S875" s="40">
        <v>1</v>
      </c>
      <c r="T875" s="40"/>
      <c r="U875" s="40"/>
      <c r="V875" s="40">
        <v>1</v>
      </c>
      <c r="W875" s="40"/>
      <c r="X875" s="39">
        <v>141</v>
      </c>
      <c r="Y875" s="105"/>
      <c r="Z875" s="105"/>
    </row>
    <row r="876" spans="1:26" s="41" customFormat="1" ht="12.75">
      <c r="A876" s="90">
        <v>331060200</v>
      </c>
      <c r="B876" s="42" t="s">
        <v>783</v>
      </c>
      <c r="C876" s="99"/>
      <c r="D876" s="40"/>
      <c r="E876" s="40"/>
      <c r="F876" s="40"/>
      <c r="G876" s="40"/>
      <c r="H876" s="40"/>
      <c r="I876" s="40">
        <v>1</v>
      </c>
      <c r="J876" s="40"/>
      <c r="K876" s="40"/>
      <c r="L876" s="40">
        <v>1</v>
      </c>
      <c r="M876" s="40"/>
      <c r="N876" s="40"/>
      <c r="O876" s="40"/>
      <c r="P876" s="40"/>
      <c r="Q876" s="40"/>
      <c r="R876" s="40"/>
      <c r="S876" s="40">
        <v>1</v>
      </c>
      <c r="T876" s="40"/>
      <c r="U876" s="40"/>
      <c r="V876" s="40">
        <v>1</v>
      </c>
      <c r="W876" s="40"/>
      <c r="X876" s="39">
        <v>165</v>
      </c>
      <c r="Y876" s="105"/>
      <c r="Z876" s="105"/>
    </row>
    <row r="877" spans="1:26" s="41" customFormat="1" ht="12.75">
      <c r="A877" s="90">
        <v>331060201</v>
      </c>
      <c r="B877" s="42" t="s">
        <v>782</v>
      </c>
      <c r="C877" s="99"/>
      <c r="D877" s="40">
        <v>2</v>
      </c>
      <c r="E877" s="40"/>
      <c r="F877" s="40"/>
      <c r="G877" s="40">
        <v>2</v>
      </c>
      <c r="H877" s="40"/>
      <c r="I877" s="40">
        <v>30</v>
      </c>
      <c r="J877" s="40">
        <v>3</v>
      </c>
      <c r="K877" s="40"/>
      <c r="L877" s="40">
        <v>27</v>
      </c>
      <c r="M877" s="40"/>
      <c r="N877" s="40">
        <v>28</v>
      </c>
      <c r="O877" s="40">
        <v>3</v>
      </c>
      <c r="P877" s="40"/>
      <c r="Q877" s="40">
        <v>25</v>
      </c>
      <c r="R877" s="40"/>
      <c r="S877" s="40">
        <v>4</v>
      </c>
      <c r="T877" s="40"/>
      <c r="U877" s="40"/>
      <c r="V877" s="40">
        <v>4</v>
      </c>
      <c r="W877" s="40"/>
      <c r="X877" s="39">
        <v>144</v>
      </c>
      <c r="Y877" s="105"/>
      <c r="Z877" s="105"/>
    </row>
    <row r="878" spans="1:26" s="41" customFormat="1" ht="12.75">
      <c r="A878" s="90">
        <v>331060300</v>
      </c>
      <c r="B878" s="42" t="s">
        <v>784</v>
      </c>
      <c r="C878" s="99"/>
      <c r="D878" s="40">
        <v>23</v>
      </c>
      <c r="E878" s="40">
        <v>4</v>
      </c>
      <c r="F878" s="40"/>
      <c r="G878" s="40">
        <v>19</v>
      </c>
      <c r="H878" s="40"/>
      <c r="I878" s="40">
        <v>35</v>
      </c>
      <c r="J878" s="40">
        <v>4</v>
      </c>
      <c r="K878" s="40"/>
      <c r="L878" s="40">
        <v>31</v>
      </c>
      <c r="M878" s="40"/>
      <c r="N878" s="40">
        <v>28</v>
      </c>
      <c r="O878" s="40">
        <v>8</v>
      </c>
      <c r="P878" s="40"/>
      <c r="Q878" s="40">
        <v>20</v>
      </c>
      <c r="R878" s="40"/>
      <c r="S878" s="40">
        <v>30</v>
      </c>
      <c r="T878" s="40"/>
      <c r="U878" s="40"/>
      <c r="V878" s="40">
        <v>30</v>
      </c>
      <c r="W878" s="40"/>
      <c r="X878" s="39">
        <v>189</v>
      </c>
      <c r="Y878" s="105"/>
      <c r="Z878" s="105"/>
    </row>
    <row r="879" spans="1:26" s="41" customFormat="1" ht="12.75">
      <c r="A879" s="90">
        <v>331060301</v>
      </c>
      <c r="B879" s="42" t="s">
        <v>782</v>
      </c>
      <c r="C879" s="99"/>
      <c r="D879" s="40"/>
      <c r="E879" s="40"/>
      <c r="F879" s="40"/>
      <c r="G879" s="40"/>
      <c r="H879" s="40"/>
      <c r="I879" s="40">
        <v>2</v>
      </c>
      <c r="J879" s="40">
        <v>1</v>
      </c>
      <c r="K879" s="40"/>
      <c r="L879" s="40">
        <v>1</v>
      </c>
      <c r="M879" s="40"/>
      <c r="N879" s="40">
        <v>1</v>
      </c>
      <c r="O879" s="40">
        <v>1</v>
      </c>
      <c r="P879" s="40"/>
      <c r="Q879" s="40"/>
      <c r="R879" s="40"/>
      <c r="S879" s="40">
        <v>1</v>
      </c>
      <c r="T879" s="40"/>
      <c r="U879" s="40"/>
      <c r="V879" s="40">
        <v>1</v>
      </c>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c r="A881" s="90">
        <v>331080000</v>
      </c>
      <c r="B881" s="42" t="s">
        <v>786</v>
      </c>
      <c r="C881" s="99"/>
      <c r="D881" s="40"/>
      <c r="E881" s="40"/>
      <c r="F881" s="40"/>
      <c r="G881" s="40"/>
      <c r="H881" s="40"/>
      <c r="I881" s="40">
        <v>1</v>
      </c>
      <c r="J881" s="40"/>
      <c r="K881" s="40"/>
      <c r="L881" s="40">
        <v>1</v>
      </c>
      <c r="M881" s="40"/>
      <c r="N881" s="40">
        <v>1</v>
      </c>
      <c r="O881" s="40"/>
      <c r="P881" s="40"/>
      <c r="Q881" s="40">
        <v>1</v>
      </c>
      <c r="R881" s="40"/>
      <c r="S881" s="40"/>
      <c r="T881" s="40"/>
      <c r="U881" s="40"/>
      <c r="V881" s="40"/>
      <c r="W881" s="40"/>
      <c r="X881" s="39">
        <v>224</v>
      </c>
      <c r="Y881" s="105"/>
      <c r="Z881" s="105"/>
    </row>
    <row r="882" spans="1:26" s="41" customFormat="1" ht="12.75">
      <c r="A882" s="90">
        <v>331090000</v>
      </c>
      <c r="B882" s="42" t="s">
        <v>787</v>
      </c>
      <c r="C882" s="99"/>
      <c r="D882" s="40">
        <v>2</v>
      </c>
      <c r="E882" s="40"/>
      <c r="F882" s="40"/>
      <c r="G882" s="40">
        <v>2</v>
      </c>
      <c r="H882" s="40"/>
      <c r="I882" s="40"/>
      <c r="J882" s="40"/>
      <c r="K882" s="40"/>
      <c r="L882" s="40"/>
      <c r="M882" s="40"/>
      <c r="N882" s="40"/>
      <c r="O882" s="40"/>
      <c r="P882" s="40"/>
      <c r="Q882" s="40"/>
      <c r="R882" s="40"/>
      <c r="S882" s="40">
        <v>2</v>
      </c>
      <c r="T882" s="40"/>
      <c r="U882" s="40"/>
      <c r="V882" s="40">
        <v>2</v>
      </c>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c r="A886" s="90">
        <v>331400000</v>
      </c>
      <c r="B886" s="42" t="s">
        <v>791</v>
      </c>
      <c r="C886" s="99"/>
      <c r="D886" s="40">
        <v>1</v>
      </c>
      <c r="E886" s="40"/>
      <c r="F886" s="40"/>
      <c r="G886" s="40">
        <v>1</v>
      </c>
      <c r="H886" s="40"/>
      <c r="I886" s="40"/>
      <c r="J886" s="40"/>
      <c r="K886" s="40"/>
      <c r="L886" s="40"/>
      <c r="M886" s="40"/>
      <c r="N886" s="40">
        <v>1</v>
      </c>
      <c r="O886" s="40"/>
      <c r="P886" s="40"/>
      <c r="Q886" s="40">
        <v>1</v>
      </c>
      <c r="R886" s="40"/>
      <c r="S886" s="40"/>
      <c r="T886" s="40"/>
      <c r="U886" s="40"/>
      <c r="V886" s="40"/>
      <c r="W886" s="40"/>
      <c r="X886" s="39">
        <v>194</v>
      </c>
      <c r="Y886" s="105"/>
      <c r="Z886" s="105"/>
    </row>
    <row r="887" spans="1:26" s="41" customFormat="1" ht="12.75" hidden="1">
      <c r="A887" s="90">
        <v>331410000</v>
      </c>
      <c r="B887" s="42" t="s">
        <v>792</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c r="A888" s="90">
        <v>331420000</v>
      </c>
      <c r="B888" s="42" t="s">
        <v>793</v>
      </c>
      <c r="C888" s="99"/>
      <c r="D888" s="40">
        <v>1</v>
      </c>
      <c r="E888" s="40"/>
      <c r="F888" s="40"/>
      <c r="G888" s="40">
        <v>1</v>
      </c>
      <c r="H888" s="40"/>
      <c r="I888" s="40">
        <v>1</v>
      </c>
      <c r="J888" s="40">
        <v>1</v>
      </c>
      <c r="K888" s="40"/>
      <c r="L888" s="40"/>
      <c r="M888" s="40"/>
      <c r="N888" s="40">
        <v>1</v>
      </c>
      <c r="O888" s="40">
        <v>1</v>
      </c>
      <c r="P888" s="40"/>
      <c r="Q888" s="40"/>
      <c r="R888" s="40"/>
      <c r="S888" s="40">
        <v>1</v>
      </c>
      <c r="T888" s="40"/>
      <c r="U888" s="40"/>
      <c r="V888" s="40">
        <v>1</v>
      </c>
      <c r="W888" s="40"/>
      <c r="X888" s="39">
        <v>141</v>
      </c>
      <c r="Y888" s="105"/>
      <c r="Z888" s="105"/>
    </row>
    <row r="889" spans="1:26" s="41" customFormat="1" ht="12.75">
      <c r="A889" s="90">
        <v>331430000</v>
      </c>
      <c r="B889" s="42" t="s">
        <v>794</v>
      </c>
      <c r="C889" s="99"/>
      <c r="D889" s="40">
        <v>1</v>
      </c>
      <c r="E889" s="40"/>
      <c r="F889" s="40"/>
      <c r="G889" s="40">
        <v>1</v>
      </c>
      <c r="H889" s="40"/>
      <c r="I889" s="40"/>
      <c r="J889" s="40"/>
      <c r="K889" s="40"/>
      <c r="L889" s="40"/>
      <c r="M889" s="40"/>
      <c r="N889" s="40"/>
      <c r="O889" s="40"/>
      <c r="P889" s="40"/>
      <c r="Q889" s="40"/>
      <c r="R889" s="40"/>
      <c r="S889" s="40">
        <v>1</v>
      </c>
      <c r="T889" s="40"/>
      <c r="U889" s="40"/>
      <c r="V889" s="40">
        <v>1</v>
      </c>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c r="A891" s="90">
        <v>331500000</v>
      </c>
      <c r="B891" s="42" t="s">
        <v>796</v>
      </c>
      <c r="C891" s="99"/>
      <c r="D891" s="40">
        <v>1</v>
      </c>
      <c r="E891" s="40"/>
      <c r="F891" s="40"/>
      <c r="G891" s="40">
        <v>1</v>
      </c>
      <c r="H891" s="40"/>
      <c r="I891" s="40"/>
      <c r="J891" s="40"/>
      <c r="K891" s="40"/>
      <c r="L891" s="40"/>
      <c r="M891" s="40"/>
      <c r="N891" s="40">
        <v>1</v>
      </c>
      <c r="O891" s="40"/>
      <c r="P891" s="40"/>
      <c r="Q891" s="40">
        <v>1</v>
      </c>
      <c r="R891" s="40"/>
      <c r="S891" s="40"/>
      <c r="T891" s="40"/>
      <c r="U891" s="40"/>
      <c r="V891" s="40"/>
      <c r="W891" s="40"/>
      <c r="X891" s="39">
        <v>197</v>
      </c>
      <c r="Y891" s="105"/>
      <c r="Z891" s="105"/>
    </row>
    <row r="892" spans="1:26" s="41" customFormat="1" ht="12.75">
      <c r="A892" s="90">
        <v>331600000</v>
      </c>
      <c r="B892" s="42" t="s">
        <v>797</v>
      </c>
      <c r="C892" s="99"/>
      <c r="D892" s="40"/>
      <c r="E892" s="40"/>
      <c r="F892" s="40"/>
      <c r="G892" s="40"/>
      <c r="H892" s="40"/>
      <c r="I892" s="40">
        <v>2</v>
      </c>
      <c r="J892" s="40"/>
      <c r="K892" s="40"/>
      <c r="L892" s="40">
        <v>2</v>
      </c>
      <c r="M892" s="40"/>
      <c r="N892" s="40"/>
      <c r="O892" s="40"/>
      <c r="P892" s="40"/>
      <c r="Q892" s="40"/>
      <c r="R892" s="40"/>
      <c r="S892" s="40">
        <v>2</v>
      </c>
      <c r="T892" s="40"/>
      <c r="U892" s="40"/>
      <c r="V892" s="40">
        <v>2</v>
      </c>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v>1</v>
      </c>
      <c r="J895" s="32"/>
      <c r="K895" s="32"/>
      <c r="L895" s="32">
        <v>1</v>
      </c>
      <c r="M895" s="32"/>
      <c r="N895" s="32">
        <v>1</v>
      </c>
      <c r="O895" s="32"/>
      <c r="P895" s="32"/>
      <c r="Q895" s="32">
        <v>1</v>
      </c>
      <c r="R895" s="32"/>
      <c r="S895" s="32"/>
      <c r="T895" s="32"/>
      <c r="U895" s="32"/>
      <c r="V895" s="32"/>
      <c r="W895" s="32"/>
      <c r="X895" s="34">
        <v>206</v>
      </c>
    </row>
    <row r="896" spans="1:24" ht="12.75" customHeight="1">
      <c r="A896" s="92">
        <v>600010000</v>
      </c>
      <c r="B896" s="35" t="s">
        <v>2345</v>
      </c>
      <c r="C896" s="98"/>
      <c r="D896" s="32">
        <v>76</v>
      </c>
      <c r="E896" s="32"/>
      <c r="F896" s="32"/>
      <c r="G896" s="32">
        <v>76</v>
      </c>
      <c r="H896" s="32"/>
      <c r="I896" s="32">
        <v>90</v>
      </c>
      <c r="J896" s="32">
        <v>9</v>
      </c>
      <c r="K896" s="32"/>
      <c r="L896" s="32">
        <v>81</v>
      </c>
      <c r="M896" s="32"/>
      <c r="N896" s="32">
        <v>65</v>
      </c>
      <c r="O896" s="32">
        <v>9</v>
      </c>
      <c r="P896" s="32"/>
      <c r="Q896" s="32">
        <v>56</v>
      </c>
      <c r="R896" s="32"/>
      <c r="S896" s="32">
        <v>101</v>
      </c>
      <c r="T896" s="32"/>
      <c r="U896" s="32"/>
      <c r="V896" s="32">
        <v>101</v>
      </c>
      <c r="W896" s="32"/>
      <c r="X896" s="34">
        <v>98</v>
      </c>
    </row>
    <row r="897" spans="1:24" ht="12.75">
      <c r="A897" s="92">
        <v>600020000</v>
      </c>
      <c r="B897" s="35" t="s">
        <v>2340</v>
      </c>
      <c r="C897" s="98"/>
      <c r="D897" s="32">
        <v>1</v>
      </c>
      <c r="E897" s="32"/>
      <c r="F897" s="32"/>
      <c r="G897" s="32">
        <v>1</v>
      </c>
      <c r="H897" s="32"/>
      <c r="I897" s="32">
        <v>9</v>
      </c>
      <c r="J897" s="32"/>
      <c r="K897" s="32"/>
      <c r="L897" s="32">
        <v>9</v>
      </c>
      <c r="M897" s="32"/>
      <c r="N897" s="32">
        <v>8</v>
      </c>
      <c r="O897" s="32"/>
      <c r="P897" s="32"/>
      <c r="Q897" s="32">
        <v>8</v>
      </c>
      <c r="R897" s="32"/>
      <c r="S897" s="32">
        <v>2</v>
      </c>
      <c r="T897" s="32"/>
      <c r="U897" s="32"/>
      <c r="V897" s="32">
        <v>2</v>
      </c>
      <c r="W897" s="32"/>
      <c r="X897" s="34">
        <v>60</v>
      </c>
    </row>
    <row r="898" spans="1:24" ht="12.75">
      <c r="A898" s="92">
        <v>600030000</v>
      </c>
      <c r="B898" s="35" t="s">
        <v>2341</v>
      </c>
      <c r="C898" s="98"/>
      <c r="D898" s="32">
        <v>20</v>
      </c>
      <c r="E898" s="32"/>
      <c r="F898" s="32"/>
      <c r="G898" s="32">
        <v>20</v>
      </c>
      <c r="H898" s="32"/>
      <c r="I898" s="32">
        <v>73</v>
      </c>
      <c r="J898" s="32"/>
      <c r="K898" s="32"/>
      <c r="L898" s="32">
        <v>73</v>
      </c>
      <c r="M898" s="32"/>
      <c r="N898" s="32">
        <v>62</v>
      </c>
      <c r="O898" s="32"/>
      <c r="P898" s="32"/>
      <c r="Q898" s="32">
        <v>62</v>
      </c>
      <c r="R898" s="32"/>
      <c r="S898" s="32">
        <v>31</v>
      </c>
      <c r="T898" s="32"/>
      <c r="U898" s="32"/>
      <c r="V898" s="32">
        <v>31</v>
      </c>
      <c r="W898" s="32"/>
      <c r="X898" s="34">
        <v>60</v>
      </c>
    </row>
    <row r="899" spans="1:24" ht="12.75">
      <c r="A899" s="92">
        <v>600040000</v>
      </c>
      <c r="B899" s="35" t="s">
        <v>2342</v>
      </c>
      <c r="C899" s="98"/>
      <c r="D899" s="32">
        <v>2</v>
      </c>
      <c r="E899" s="32"/>
      <c r="F899" s="32"/>
      <c r="G899" s="32">
        <v>2</v>
      </c>
      <c r="H899" s="32"/>
      <c r="I899" s="32">
        <v>4</v>
      </c>
      <c r="J899" s="32"/>
      <c r="K899" s="32"/>
      <c r="L899" s="32">
        <v>4</v>
      </c>
      <c r="M899" s="32"/>
      <c r="N899" s="32">
        <v>3</v>
      </c>
      <c r="O899" s="32"/>
      <c r="P899" s="32"/>
      <c r="Q899" s="32">
        <v>3</v>
      </c>
      <c r="R899" s="32"/>
      <c r="S899" s="32">
        <v>3</v>
      </c>
      <c r="T899" s="32"/>
      <c r="U899" s="32"/>
      <c r="V899" s="32">
        <v>3</v>
      </c>
      <c r="W899" s="32"/>
      <c r="X899" s="34">
        <v>78</v>
      </c>
    </row>
    <row r="900" spans="1:24" ht="12.75">
      <c r="A900" s="92">
        <v>600050000</v>
      </c>
      <c r="B900" s="35" t="s">
        <v>2343</v>
      </c>
      <c r="C900" s="98"/>
      <c r="D900" s="32">
        <v>19</v>
      </c>
      <c r="E900" s="32"/>
      <c r="F900" s="32"/>
      <c r="G900" s="32">
        <v>19</v>
      </c>
      <c r="H900" s="32"/>
      <c r="I900" s="32">
        <v>50</v>
      </c>
      <c r="J900" s="32"/>
      <c r="K900" s="32"/>
      <c r="L900" s="32">
        <v>50</v>
      </c>
      <c r="M900" s="32"/>
      <c r="N900" s="32">
        <v>45</v>
      </c>
      <c r="O900" s="32"/>
      <c r="P900" s="32"/>
      <c r="Q900" s="32">
        <v>45</v>
      </c>
      <c r="R900" s="32"/>
      <c r="S900" s="32">
        <v>24</v>
      </c>
      <c r="T900" s="32"/>
      <c r="U900" s="32"/>
      <c r="V900" s="32">
        <v>24</v>
      </c>
      <c r="W900" s="32"/>
      <c r="X900" s="34">
        <v>87</v>
      </c>
    </row>
    <row r="901" spans="1:24" ht="12.75">
      <c r="A901" s="92">
        <v>600060000</v>
      </c>
      <c r="B901" s="35" t="s">
        <v>2334</v>
      </c>
      <c r="C901" s="98"/>
      <c r="D901" s="32">
        <v>3</v>
      </c>
      <c r="E901" s="32"/>
      <c r="F901" s="32"/>
      <c r="G901" s="32">
        <v>3</v>
      </c>
      <c r="H901" s="32"/>
      <c r="I901" s="32">
        <v>2</v>
      </c>
      <c r="J901" s="32">
        <v>1</v>
      </c>
      <c r="K901" s="32"/>
      <c r="L901" s="32">
        <v>1</v>
      </c>
      <c r="M901" s="32"/>
      <c r="N901" s="32">
        <v>3</v>
      </c>
      <c r="O901" s="32">
        <v>1</v>
      </c>
      <c r="P901" s="32"/>
      <c r="Q901" s="32">
        <v>2</v>
      </c>
      <c r="R901" s="32"/>
      <c r="S901" s="32">
        <v>2</v>
      </c>
      <c r="T901" s="32"/>
      <c r="U901" s="32"/>
      <c r="V901" s="32">
        <v>2</v>
      </c>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v>7</v>
      </c>
      <c r="E903" s="32">
        <v>3</v>
      </c>
      <c r="F903" s="32"/>
      <c r="G903" s="32">
        <v>4</v>
      </c>
      <c r="H903" s="32"/>
      <c r="I903" s="32">
        <v>8</v>
      </c>
      <c r="J903" s="32">
        <v>3</v>
      </c>
      <c r="K903" s="32"/>
      <c r="L903" s="32">
        <v>5</v>
      </c>
      <c r="M903" s="32"/>
      <c r="N903" s="32">
        <v>7</v>
      </c>
      <c r="O903" s="32">
        <v>4</v>
      </c>
      <c r="P903" s="32"/>
      <c r="Q903" s="32">
        <v>3</v>
      </c>
      <c r="R903" s="32"/>
      <c r="S903" s="32">
        <v>8</v>
      </c>
      <c r="T903" s="32">
        <v>2</v>
      </c>
      <c r="U903" s="32"/>
      <c r="V903" s="32">
        <v>6</v>
      </c>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v>1</v>
      </c>
      <c r="J905" s="32"/>
      <c r="K905" s="32"/>
      <c r="L905" s="32">
        <v>1</v>
      </c>
      <c r="M905" s="32"/>
      <c r="N905" s="32"/>
      <c r="O905" s="32"/>
      <c r="P905" s="32"/>
      <c r="Q905" s="32"/>
      <c r="R905" s="32"/>
      <c r="S905" s="32">
        <v>1</v>
      </c>
      <c r="T905" s="32"/>
      <c r="U905" s="32"/>
      <c r="V905" s="32">
        <v>1</v>
      </c>
      <c r="W905" s="32"/>
      <c r="X905" s="34">
        <v>87</v>
      </c>
    </row>
    <row r="906" spans="1:24" ht="12.75" customHeight="1">
      <c r="A906" s="92">
        <v>600110000</v>
      </c>
      <c r="B906" s="35" t="s">
        <v>2338</v>
      </c>
      <c r="C906" s="98"/>
      <c r="D906" s="32">
        <v>120</v>
      </c>
      <c r="E906" s="32"/>
      <c r="F906" s="32"/>
      <c r="G906" s="32">
        <v>120</v>
      </c>
      <c r="H906" s="32"/>
      <c r="I906" s="32">
        <v>117</v>
      </c>
      <c r="J906" s="32"/>
      <c r="K906" s="32"/>
      <c r="L906" s="32">
        <v>117</v>
      </c>
      <c r="M906" s="32"/>
      <c r="N906" s="32">
        <v>128</v>
      </c>
      <c r="O906" s="32"/>
      <c r="P906" s="32"/>
      <c r="Q906" s="32">
        <v>128</v>
      </c>
      <c r="R906" s="32"/>
      <c r="S906" s="32">
        <v>109</v>
      </c>
      <c r="T906" s="32"/>
      <c r="U906" s="32"/>
      <c r="V906" s="32">
        <v>109</v>
      </c>
      <c r="W906" s="32"/>
      <c r="X906" s="34">
        <v>156</v>
      </c>
    </row>
    <row r="907" spans="1:24" ht="12.75">
      <c r="A907" s="92">
        <v>600120000</v>
      </c>
      <c r="B907" s="35" t="s">
        <v>2337</v>
      </c>
      <c r="C907" s="98"/>
      <c r="D907" s="32">
        <v>3</v>
      </c>
      <c r="E907" s="32"/>
      <c r="F907" s="32"/>
      <c r="G907" s="32">
        <v>3</v>
      </c>
      <c r="H907" s="32"/>
      <c r="I907" s="32">
        <v>3</v>
      </c>
      <c r="J907" s="32"/>
      <c r="K907" s="32"/>
      <c r="L907" s="32">
        <v>3</v>
      </c>
      <c r="M907" s="32"/>
      <c r="N907" s="32">
        <v>5</v>
      </c>
      <c r="O907" s="32"/>
      <c r="P907" s="32"/>
      <c r="Q907" s="32">
        <v>5</v>
      </c>
      <c r="R907" s="32"/>
      <c r="S907" s="32">
        <v>1</v>
      </c>
      <c r="T907" s="32"/>
      <c r="U907" s="32"/>
      <c r="V907" s="32">
        <v>1</v>
      </c>
      <c r="W907" s="32"/>
      <c r="X907" s="34">
        <v>91</v>
      </c>
    </row>
    <row r="908" spans="1:24" ht="12.75">
      <c r="A908" s="92">
        <v>600130000</v>
      </c>
      <c r="B908" s="35" t="s">
        <v>2348</v>
      </c>
      <c r="C908" s="98"/>
      <c r="D908" s="32">
        <v>6</v>
      </c>
      <c r="E908" s="32"/>
      <c r="F908" s="32"/>
      <c r="G908" s="32">
        <v>6</v>
      </c>
      <c r="H908" s="32"/>
      <c r="I908" s="32">
        <v>32</v>
      </c>
      <c r="J908" s="32">
        <v>5</v>
      </c>
      <c r="K908" s="32"/>
      <c r="L908" s="32">
        <v>27</v>
      </c>
      <c r="M908" s="32"/>
      <c r="N908" s="32">
        <v>32</v>
      </c>
      <c r="O908" s="32">
        <v>5</v>
      </c>
      <c r="P908" s="32"/>
      <c r="Q908" s="32">
        <v>27</v>
      </c>
      <c r="R908" s="32"/>
      <c r="S908" s="32">
        <v>6</v>
      </c>
      <c r="T908" s="32"/>
      <c r="U908" s="32"/>
      <c r="V908" s="32">
        <v>6</v>
      </c>
      <c r="W908" s="32"/>
      <c r="X908" s="34">
        <v>60</v>
      </c>
    </row>
    <row r="909" spans="1:24" ht="12.75" customHeight="1">
      <c r="A909" s="92">
        <v>600140000</v>
      </c>
      <c r="B909" s="35" t="s">
        <v>2333</v>
      </c>
      <c r="C909" s="98"/>
      <c r="D909" s="32">
        <v>64</v>
      </c>
      <c r="E909" s="32">
        <v>1</v>
      </c>
      <c r="F909" s="32"/>
      <c r="G909" s="32">
        <v>63</v>
      </c>
      <c r="H909" s="32"/>
      <c r="I909" s="32">
        <v>70</v>
      </c>
      <c r="J909" s="32">
        <v>2</v>
      </c>
      <c r="K909" s="32"/>
      <c r="L909" s="32">
        <v>68</v>
      </c>
      <c r="M909" s="32"/>
      <c r="N909" s="32">
        <v>60</v>
      </c>
      <c r="O909" s="32">
        <v>3</v>
      </c>
      <c r="P909" s="32"/>
      <c r="Q909" s="32">
        <v>57</v>
      </c>
      <c r="R909" s="32"/>
      <c r="S909" s="32">
        <v>74</v>
      </c>
      <c r="T909" s="32"/>
      <c r="U909" s="32"/>
      <c r="V909" s="32">
        <v>74</v>
      </c>
      <c r="W909" s="32"/>
      <c r="X909" s="34">
        <v>87</v>
      </c>
    </row>
    <row r="910" spans="1:24" ht="12.75">
      <c r="A910" s="164" t="s">
        <v>4</v>
      </c>
      <c r="B910" s="165"/>
      <c r="C910" s="100"/>
      <c r="D910" s="7">
        <f>SUM(E910:H910)</f>
        <v>2478</v>
      </c>
      <c r="E910" s="7">
        <f>SUM(E755,E765,E861,E895:E909)</f>
        <v>426</v>
      </c>
      <c r="F910" s="7">
        <f>SUM(F755,F765,F861,F895:F909)</f>
        <v>0</v>
      </c>
      <c r="G910" s="7">
        <f>SUM(G755,G765,G861,G895:G909)</f>
        <v>2052</v>
      </c>
      <c r="H910" s="7">
        <f>SUM(H755,H765,H861,H895:H909)</f>
        <v>0</v>
      </c>
      <c r="I910" s="7">
        <f>SUM(J910:M910)</f>
        <v>2925</v>
      </c>
      <c r="J910" s="7">
        <f>SUM(J755,J765,J861,J895:J909)</f>
        <v>462</v>
      </c>
      <c r="K910" s="7">
        <f>SUM(K755,K765,K861,K895:K909)</f>
        <v>0</v>
      </c>
      <c r="L910" s="7">
        <f>SUM(L755,L765,L861,L895:L909)</f>
        <v>2463</v>
      </c>
      <c r="M910" s="7">
        <f>SUM(M755,M765,M861,M895:M909)</f>
        <v>0</v>
      </c>
      <c r="N910" s="7">
        <f>SUM(O910:R910)</f>
        <v>2249</v>
      </c>
      <c r="O910" s="7">
        <f>SUM(O755,O765,O861,O895:O909)</f>
        <v>878</v>
      </c>
      <c r="P910" s="7">
        <f>SUM(P755,P765,P861,P895:P909)</f>
        <v>0</v>
      </c>
      <c r="Q910" s="7">
        <f>SUM(Q755,Q765,Q861,Q895:Q909)</f>
        <v>1371</v>
      </c>
      <c r="R910" s="7">
        <f>SUM(R755,R765,R861,R895:R909)</f>
        <v>0</v>
      </c>
      <c r="S910" s="7">
        <f>SUM(T910:W910)</f>
        <v>3154</v>
      </c>
      <c r="T910" s="7">
        <f>SUM(T755,T765,T861,T895:T909)</f>
        <v>10</v>
      </c>
      <c r="U910" s="7">
        <f>SUM(U755,U765,U861,U895:U909)</f>
        <v>0</v>
      </c>
      <c r="V910" s="7">
        <f>SUM(V755,V765,V861,V895:V909)</f>
        <v>3144</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380</v>
      </c>
      <c r="E912" s="32">
        <f>SUM(E913:E1461)</f>
        <v>7</v>
      </c>
      <c r="F912" s="32">
        <f>SUM(F913:F1461)</f>
        <v>0</v>
      </c>
      <c r="G912" s="32">
        <f>SUM(G913:G1461)</f>
        <v>373</v>
      </c>
      <c r="H912" s="32">
        <f>SUM(H913:H1461)</f>
        <v>0</v>
      </c>
      <c r="I912" s="32">
        <f>SUM(J912:M912)</f>
        <v>2655</v>
      </c>
      <c r="J912" s="32">
        <f>SUM(J913:J1461)</f>
        <v>300</v>
      </c>
      <c r="K912" s="32">
        <f>SUM(K913:K1461)</f>
        <v>0</v>
      </c>
      <c r="L912" s="32">
        <f>SUM(L913:L1461)</f>
        <v>2355</v>
      </c>
      <c r="M912" s="32">
        <f>SUM(M913:M1461)</f>
        <v>0</v>
      </c>
      <c r="N912" s="32">
        <f>SUM(O912:R912)</f>
        <v>2099</v>
      </c>
      <c r="O912" s="32">
        <f>SUM(O913:O1461)</f>
        <v>307</v>
      </c>
      <c r="P912" s="32">
        <f>SUM(P913:P1461)</f>
        <v>0</v>
      </c>
      <c r="Q912" s="32">
        <f>SUM(Q913:Q1461)</f>
        <v>1792</v>
      </c>
      <c r="R912" s="32">
        <f>SUM(R913:R1461)</f>
        <v>0</v>
      </c>
      <c r="S912" s="32">
        <f>SUM(T912:W912)</f>
        <v>936</v>
      </c>
      <c r="T912" s="32">
        <f>SUM(T913:T1461)</f>
        <v>0</v>
      </c>
      <c r="U912" s="32">
        <f>SUM(U913:U1461)</f>
        <v>0</v>
      </c>
      <c r="V912" s="32">
        <f>SUM(V913:V1461)</f>
        <v>936</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v>9</v>
      </c>
      <c r="E921" s="6"/>
      <c r="F921" s="6"/>
      <c r="G921" s="6">
        <v>9</v>
      </c>
      <c r="H921" s="6"/>
      <c r="I921" s="6">
        <v>39</v>
      </c>
      <c r="J921" s="6">
        <v>1</v>
      </c>
      <c r="K921" s="6"/>
      <c r="L921" s="6">
        <v>38</v>
      </c>
      <c r="M921" s="6"/>
      <c r="N921" s="6">
        <v>29</v>
      </c>
      <c r="O921" s="6">
        <v>1</v>
      </c>
      <c r="P921" s="6"/>
      <c r="Q921" s="6">
        <v>28</v>
      </c>
      <c r="R921" s="6"/>
      <c r="S921" s="6">
        <v>19</v>
      </c>
      <c r="T921" s="6"/>
      <c r="U921" s="6"/>
      <c r="V921" s="6">
        <v>19</v>
      </c>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c r="A929" s="90">
        <v>501010017</v>
      </c>
      <c r="B929" s="42" t="s">
        <v>815</v>
      </c>
      <c r="C929" s="99"/>
      <c r="D929" s="40"/>
      <c r="E929" s="40"/>
      <c r="F929" s="40"/>
      <c r="G929" s="40"/>
      <c r="H929" s="40"/>
      <c r="I929" s="40">
        <v>9</v>
      </c>
      <c r="J929" s="40"/>
      <c r="K929" s="40"/>
      <c r="L929" s="40">
        <v>9</v>
      </c>
      <c r="M929" s="40"/>
      <c r="N929" s="40">
        <v>5</v>
      </c>
      <c r="O929" s="40"/>
      <c r="P929" s="40"/>
      <c r="Q929" s="40">
        <v>5</v>
      </c>
      <c r="R929" s="40"/>
      <c r="S929" s="40">
        <v>4</v>
      </c>
      <c r="T929" s="40"/>
      <c r="U929" s="40"/>
      <c r="V929" s="40">
        <v>4</v>
      </c>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v>1</v>
      </c>
      <c r="E935" s="40"/>
      <c r="F935" s="40"/>
      <c r="G935" s="40">
        <v>1</v>
      </c>
      <c r="H935" s="40"/>
      <c r="I935" s="40">
        <v>27</v>
      </c>
      <c r="J935" s="40">
        <v>4</v>
      </c>
      <c r="K935" s="40"/>
      <c r="L935" s="40">
        <v>23</v>
      </c>
      <c r="M935" s="40"/>
      <c r="N935" s="40">
        <v>19</v>
      </c>
      <c r="O935" s="40">
        <v>4</v>
      </c>
      <c r="P935" s="40"/>
      <c r="Q935" s="40">
        <v>15</v>
      </c>
      <c r="R935" s="40"/>
      <c r="S935" s="40">
        <v>9</v>
      </c>
      <c r="T935" s="40"/>
      <c r="U935" s="40"/>
      <c r="V935" s="40">
        <v>9</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878</v>
      </c>
      <c r="C995" s="99"/>
      <c r="D995" s="40"/>
      <c r="E995" s="40"/>
      <c r="F995" s="40"/>
      <c r="G995" s="40"/>
      <c r="H995" s="40"/>
      <c r="I995" s="40">
        <v>3</v>
      </c>
      <c r="J995" s="40"/>
      <c r="K995" s="40"/>
      <c r="L995" s="40">
        <v>3</v>
      </c>
      <c r="M995" s="40"/>
      <c r="N995" s="40">
        <v>2</v>
      </c>
      <c r="O995" s="40"/>
      <c r="P995" s="40"/>
      <c r="Q995" s="40">
        <v>2</v>
      </c>
      <c r="R995" s="40"/>
      <c r="S995" s="40">
        <v>1</v>
      </c>
      <c r="T995" s="40"/>
      <c r="U995" s="40"/>
      <c r="V995" s="40">
        <v>1</v>
      </c>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v>1</v>
      </c>
      <c r="E1056" s="6"/>
      <c r="F1056" s="6"/>
      <c r="G1056" s="6">
        <v>1</v>
      </c>
      <c r="H1056" s="6"/>
      <c r="I1056" s="6">
        <v>6</v>
      </c>
      <c r="J1056" s="6">
        <v>2</v>
      </c>
      <c r="K1056" s="6"/>
      <c r="L1056" s="6">
        <v>4</v>
      </c>
      <c r="M1056" s="6"/>
      <c r="N1056" s="6">
        <v>3</v>
      </c>
      <c r="O1056" s="6">
        <v>2</v>
      </c>
      <c r="P1056" s="6"/>
      <c r="Q1056" s="6">
        <v>1</v>
      </c>
      <c r="R1056" s="6"/>
      <c r="S1056" s="6">
        <v>4</v>
      </c>
      <c r="T1056" s="6"/>
      <c r="U1056" s="6"/>
      <c r="V1056" s="6">
        <v>4</v>
      </c>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c r="E1059" s="6"/>
      <c r="F1059" s="6"/>
      <c r="G1059" s="6"/>
      <c r="H1059" s="6"/>
      <c r="I1059" s="6">
        <v>3</v>
      </c>
      <c r="J1059" s="6"/>
      <c r="K1059" s="6"/>
      <c r="L1059" s="6">
        <v>3</v>
      </c>
      <c r="M1059" s="6"/>
      <c r="N1059" s="6">
        <v>1</v>
      </c>
      <c r="O1059" s="6"/>
      <c r="P1059" s="6"/>
      <c r="Q1059" s="6">
        <v>1</v>
      </c>
      <c r="R1059" s="6"/>
      <c r="S1059" s="6">
        <v>2</v>
      </c>
      <c r="T1059" s="6"/>
      <c r="U1059" s="6"/>
      <c r="V1059" s="6">
        <v>2</v>
      </c>
      <c r="W1059" s="6"/>
      <c r="X1059" s="5">
        <v>151</v>
      </c>
    </row>
    <row r="1060" spans="1:24" ht="12.75">
      <c r="A1060" s="89">
        <v>501060020</v>
      </c>
      <c r="B1060" s="30" t="s">
        <v>938</v>
      </c>
      <c r="C1060" s="99"/>
      <c r="D1060" s="6">
        <v>1</v>
      </c>
      <c r="E1060" s="6"/>
      <c r="F1060" s="6"/>
      <c r="G1060" s="6">
        <v>1</v>
      </c>
      <c r="H1060" s="6"/>
      <c r="I1060" s="6"/>
      <c r="J1060" s="6"/>
      <c r="K1060" s="6"/>
      <c r="L1060" s="6"/>
      <c r="M1060" s="6"/>
      <c r="N1060" s="6">
        <v>1</v>
      </c>
      <c r="O1060" s="6"/>
      <c r="P1060" s="6"/>
      <c r="Q1060" s="6">
        <v>1</v>
      </c>
      <c r="R1060" s="6"/>
      <c r="S1060" s="6"/>
      <c r="T1060" s="6"/>
      <c r="U1060" s="6"/>
      <c r="V1060" s="6"/>
      <c r="W1060" s="6"/>
      <c r="X1060" s="5">
        <v>151</v>
      </c>
    </row>
    <row r="1061" spans="1:24" ht="12.75">
      <c r="A1061" s="89">
        <v>501060021</v>
      </c>
      <c r="B1061" s="30" t="s">
        <v>939</v>
      </c>
      <c r="C1061" s="99"/>
      <c r="D1061" s="6">
        <v>5</v>
      </c>
      <c r="E1061" s="6"/>
      <c r="F1061" s="6"/>
      <c r="G1061" s="6">
        <v>5</v>
      </c>
      <c r="H1061" s="6"/>
      <c r="I1061" s="6">
        <v>30</v>
      </c>
      <c r="J1061" s="6">
        <v>2</v>
      </c>
      <c r="K1061" s="6"/>
      <c r="L1061" s="6">
        <v>28</v>
      </c>
      <c r="M1061" s="6"/>
      <c r="N1061" s="6">
        <v>23</v>
      </c>
      <c r="O1061" s="6">
        <v>2</v>
      </c>
      <c r="P1061" s="6"/>
      <c r="Q1061" s="6">
        <v>21</v>
      </c>
      <c r="R1061" s="6"/>
      <c r="S1061" s="6">
        <v>12</v>
      </c>
      <c r="T1061" s="6"/>
      <c r="U1061" s="6"/>
      <c r="V1061" s="6">
        <v>12</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61</v>
      </c>
      <c r="E1064" s="6"/>
      <c r="F1064" s="6"/>
      <c r="G1064" s="6">
        <v>61</v>
      </c>
      <c r="H1064" s="6"/>
      <c r="I1064" s="6">
        <v>244</v>
      </c>
      <c r="J1064" s="6">
        <v>7</v>
      </c>
      <c r="K1064" s="6"/>
      <c r="L1064" s="6">
        <v>237</v>
      </c>
      <c r="M1064" s="6"/>
      <c r="N1064" s="6">
        <v>229</v>
      </c>
      <c r="O1064" s="6">
        <v>7</v>
      </c>
      <c r="P1064" s="6"/>
      <c r="Q1064" s="6">
        <v>222</v>
      </c>
      <c r="R1064" s="6"/>
      <c r="S1064" s="6">
        <v>76</v>
      </c>
      <c r="T1064" s="6"/>
      <c r="U1064" s="6"/>
      <c r="V1064" s="6">
        <v>76</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20</v>
      </c>
      <c r="E1067" s="6">
        <v>1</v>
      </c>
      <c r="F1067" s="6"/>
      <c r="G1067" s="6">
        <v>19</v>
      </c>
      <c r="H1067" s="6"/>
      <c r="I1067" s="6">
        <v>82</v>
      </c>
      <c r="J1067" s="6">
        <v>11</v>
      </c>
      <c r="K1067" s="6"/>
      <c r="L1067" s="6">
        <v>71</v>
      </c>
      <c r="M1067" s="6"/>
      <c r="N1067" s="6">
        <v>56</v>
      </c>
      <c r="O1067" s="6">
        <v>12</v>
      </c>
      <c r="P1067" s="6"/>
      <c r="Q1067" s="6">
        <v>44</v>
      </c>
      <c r="R1067" s="6"/>
      <c r="S1067" s="6">
        <v>46</v>
      </c>
      <c r="T1067" s="6"/>
      <c r="U1067" s="6"/>
      <c r="V1067" s="6">
        <v>46</v>
      </c>
      <c r="W1067" s="6"/>
      <c r="X1067" s="5">
        <v>151</v>
      </c>
    </row>
    <row r="1068" spans="1:24" ht="25.5">
      <c r="A1068" s="89">
        <v>501060028</v>
      </c>
      <c r="B1068" s="30" t="s">
        <v>946</v>
      </c>
      <c r="C1068" s="99"/>
      <c r="D1068" s="6">
        <v>1</v>
      </c>
      <c r="E1068" s="6"/>
      <c r="F1068" s="6"/>
      <c r="G1068" s="6">
        <v>1</v>
      </c>
      <c r="H1068" s="6"/>
      <c r="I1068" s="6"/>
      <c r="J1068" s="6"/>
      <c r="K1068" s="6"/>
      <c r="L1068" s="6"/>
      <c r="M1068" s="6"/>
      <c r="N1068" s="6">
        <v>1</v>
      </c>
      <c r="O1068" s="6"/>
      <c r="P1068" s="6"/>
      <c r="Q1068" s="6">
        <v>1</v>
      </c>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194</v>
      </c>
      <c r="E1074" s="6">
        <v>4</v>
      </c>
      <c r="F1074" s="6"/>
      <c r="G1074" s="6">
        <v>190</v>
      </c>
      <c r="H1074" s="6"/>
      <c r="I1074" s="6">
        <v>404</v>
      </c>
      <c r="J1074" s="6">
        <v>11</v>
      </c>
      <c r="K1074" s="6"/>
      <c r="L1074" s="6">
        <v>393</v>
      </c>
      <c r="M1074" s="6"/>
      <c r="N1074" s="6">
        <v>354</v>
      </c>
      <c r="O1074" s="6">
        <v>15</v>
      </c>
      <c r="P1074" s="6"/>
      <c r="Q1074" s="6">
        <v>339</v>
      </c>
      <c r="R1074" s="6"/>
      <c r="S1074" s="6">
        <v>244</v>
      </c>
      <c r="T1074" s="6"/>
      <c r="U1074" s="6"/>
      <c r="V1074" s="6">
        <v>244</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c r="A1081" s="89">
        <v>501060041</v>
      </c>
      <c r="B1081" s="30" t="s">
        <v>959</v>
      </c>
      <c r="C1081" s="99"/>
      <c r="D1081" s="6">
        <v>1</v>
      </c>
      <c r="E1081" s="6"/>
      <c r="F1081" s="6"/>
      <c r="G1081" s="6">
        <v>1</v>
      </c>
      <c r="H1081" s="6"/>
      <c r="I1081" s="6"/>
      <c r="J1081" s="6"/>
      <c r="K1081" s="6"/>
      <c r="L1081" s="6"/>
      <c r="M1081" s="6"/>
      <c r="N1081" s="6">
        <v>1</v>
      </c>
      <c r="O1081" s="6"/>
      <c r="P1081" s="6"/>
      <c r="Q1081" s="6">
        <v>1</v>
      </c>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c r="E1110" s="40"/>
      <c r="F1110" s="40"/>
      <c r="G1110" s="40"/>
      <c r="H1110" s="40"/>
      <c r="I1110" s="40">
        <v>2</v>
      </c>
      <c r="J1110" s="40">
        <v>1</v>
      </c>
      <c r="K1110" s="40"/>
      <c r="L1110" s="40">
        <v>1</v>
      </c>
      <c r="M1110" s="40"/>
      <c r="N1110" s="40">
        <v>2</v>
      </c>
      <c r="O1110" s="40">
        <v>1</v>
      </c>
      <c r="P1110" s="40"/>
      <c r="Q1110" s="40">
        <v>1</v>
      </c>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v>2</v>
      </c>
      <c r="E1113" s="40"/>
      <c r="F1113" s="40"/>
      <c r="G1113" s="40">
        <v>2</v>
      </c>
      <c r="H1113" s="40"/>
      <c r="I1113" s="40">
        <v>53</v>
      </c>
      <c r="J1113" s="40"/>
      <c r="K1113" s="40"/>
      <c r="L1113" s="40">
        <v>53</v>
      </c>
      <c r="M1113" s="40"/>
      <c r="N1113" s="40">
        <v>34</v>
      </c>
      <c r="O1113" s="40"/>
      <c r="P1113" s="40"/>
      <c r="Q1113" s="40">
        <v>34</v>
      </c>
      <c r="R1113" s="40"/>
      <c r="S1113" s="40">
        <v>21</v>
      </c>
      <c r="T1113" s="40"/>
      <c r="U1113" s="40"/>
      <c r="V1113" s="40">
        <v>21</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12</v>
      </c>
      <c r="E1115" s="40"/>
      <c r="F1115" s="40"/>
      <c r="G1115" s="40">
        <v>12</v>
      </c>
      <c r="H1115" s="40"/>
      <c r="I1115" s="40">
        <v>48</v>
      </c>
      <c r="J1115" s="40">
        <v>11</v>
      </c>
      <c r="K1115" s="40"/>
      <c r="L1115" s="40">
        <v>37</v>
      </c>
      <c r="M1115" s="40"/>
      <c r="N1115" s="40">
        <v>38</v>
      </c>
      <c r="O1115" s="40">
        <v>11</v>
      </c>
      <c r="P1115" s="40"/>
      <c r="Q1115" s="40">
        <v>27</v>
      </c>
      <c r="R1115" s="40"/>
      <c r="S1115" s="40">
        <v>22</v>
      </c>
      <c r="T1115" s="40"/>
      <c r="U1115" s="40"/>
      <c r="V1115" s="40">
        <v>22</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v>1</v>
      </c>
      <c r="E1120" s="40"/>
      <c r="F1120" s="40"/>
      <c r="G1120" s="40">
        <v>1</v>
      </c>
      <c r="H1120" s="40"/>
      <c r="I1120" s="40">
        <v>42</v>
      </c>
      <c r="J1120" s="40">
        <v>20</v>
      </c>
      <c r="K1120" s="40"/>
      <c r="L1120" s="40">
        <v>22</v>
      </c>
      <c r="M1120" s="40"/>
      <c r="N1120" s="40">
        <v>36</v>
      </c>
      <c r="O1120" s="40">
        <v>20</v>
      </c>
      <c r="P1120" s="40"/>
      <c r="Q1120" s="40">
        <v>16</v>
      </c>
      <c r="R1120" s="40"/>
      <c r="S1120" s="40">
        <v>7</v>
      </c>
      <c r="T1120" s="40"/>
      <c r="U1120" s="40"/>
      <c r="V1120" s="40">
        <v>7</v>
      </c>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v>6</v>
      </c>
      <c r="E1127" s="40">
        <v>1</v>
      </c>
      <c r="F1127" s="40"/>
      <c r="G1127" s="40">
        <v>5</v>
      </c>
      <c r="H1127" s="40"/>
      <c r="I1127" s="40">
        <v>61</v>
      </c>
      <c r="J1127" s="40">
        <v>13</v>
      </c>
      <c r="K1127" s="40"/>
      <c r="L1127" s="40">
        <v>48</v>
      </c>
      <c r="M1127" s="40"/>
      <c r="N1127" s="40">
        <v>46</v>
      </c>
      <c r="O1127" s="40">
        <v>14</v>
      </c>
      <c r="P1127" s="40"/>
      <c r="Q1127" s="40">
        <v>32</v>
      </c>
      <c r="R1127" s="40"/>
      <c r="S1127" s="40">
        <v>21</v>
      </c>
      <c r="T1127" s="40"/>
      <c r="U1127" s="40"/>
      <c r="V1127" s="40">
        <v>21</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c r="A1134" s="90">
        <v>501080023</v>
      </c>
      <c r="B1134" s="42" t="s">
        <v>1009</v>
      </c>
      <c r="C1134" s="99"/>
      <c r="D1134" s="40"/>
      <c r="E1134" s="40"/>
      <c r="F1134" s="40"/>
      <c r="G1134" s="40"/>
      <c r="H1134" s="40"/>
      <c r="I1134" s="40">
        <v>4</v>
      </c>
      <c r="J1134" s="40"/>
      <c r="K1134" s="40"/>
      <c r="L1134" s="40">
        <v>4</v>
      </c>
      <c r="M1134" s="40"/>
      <c r="N1134" s="40">
        <v>3</v>
      </c>
      <c r="O1134" s="40"/>
      <c r="P1134" s="40"/>
      <c r="Q1134" s="40">
        <v>3</v>
      </c>
      <c r="R1134" s="40"/>
      <c r="S1134" s="40">
        <v>1</v>
      </c>
      <c r="T1134" s="40"/>
      <c r="U1134" s="40"/>
      <c r="V1134" s="40">
        <v>1</v>
      </c>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501080025</v>
      </c>
      <c r="B1136" s="42" t="s">
        <v>1011</v>
      </c>
      <c r="C1136" s="99"/>
      <c r="D1136" s="40">
        <v>1</v>
      </c>
      <c r="E1136" s="40"/>
      <c r="F1136" s="40"/>
      <c r="G1136" s="40">
        <v>1</v>
      </c>
      <c r="H1136" s="40"/>
      <c r="I1136" s="40">
        <v>72</v>
      </c>
      <c r="J1136" s="40">
        <v>31</v>
      </c>
      <c r="K1136" s="40"/>
      <c r="L1136" s="40">
        <v>41</v>
      </c>
      <c r="M1136" s="40"/>
      <c r="N1136" s="40">
        <v>53</v>
      </c>
      <c r="O1136" s="40">
        <v>31</v>
      </c>
      <c r="P1136" s="40"/>
      <c r="Q1136" s="40">
        <v>22</v>
      </c>
      <c r="R1136" s="40"/>
      <c r="S1136" s="40">
        <v>20</v>
      </c>
      <c r="T1136" s="40"/>
      <c r="U1136" s="40"/>
      <c r="V1136" s="40">
        <v>20</v>
      </c>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v>4</v>
      </c>
      <c r="E1142" s="40"/>
      <c r="F1142" s="40"/>
      <c r="G1142" s="40">
        <v>4</v>
      </c>
      <c r="H1142" s="40"/>
      <c r="I1142" s="40">
        <v>14</v>
      </c>
      <c r="J1142" s="40">
        <v>3</v>
      </c>
      <c r="K1142" s="40"/>
      <c r="L1142" s="40">
        <v>11</v>
      </c>
      <c r="M1142" s="40"/>
      <c r="N1142" s="40">
        <v>12</v>
      </c>
      <c r="O1142" s="40">
        <v>3</v>
      </c>
      <c r="P1142" s="40"/>
      <c r="Q1142" s="40">
        <v>9</v>
      </c>
      <c r="R1142" s="40"/>
      <c r="S1142" s="40">
        <v>6</v>
      </c>
      <c r="T1142" s="40"/>
      <c r="U1142" s="40"/>
      <c r="V1142" s="40">
        <v>6</v>
      </c>
      <c r="W1142" s="40"/>
      <c r="X1142" s="39">
        <v>120</v>
      </c>
      <c r="Y1142" s="105"/>
      <c r="Z1142" s="105"/>
    </row>
    <row r="1143" spans="1:26" s="41" customFormat="1" ht="12.75">
      <c r="A1143" s="90">
        <v>501080032</v>
      </c>
      <c r="B1143" s="42" t="s">
        <v>1015</v>
      </c>
      <c r="C1143" s="99"/>
      <c r="D1143" s="40">
        <v>2</v>
      </c>
      <c r="E1143" s="40"/>
      <c r="F1143" s="40"/>
      <c r="G1143" s="40">
        <v>2</v>
      </c>
      <c r="H1143" s="40"/>
      <c r="I1143" s="40">
        <v>2</v>
      </c>
      <c r="J1143" s="40">
        <v>2</v>
      </c>
      <c r="K1143" s="40"/>
      <c r="L1143" s="40"/>
      <c r="M1143" s="40"/>
      <c r="N1143" s="40">
        <v>2</v>
      </c>
      <c r="O1143" s="40">
        <v>2</v>
      </c>
      <c r="P1143" s="40"/>
      <c r="Q1143" s="40"/>
      <c r="R1143" s="40"/>
      <c r="S1143" s="40">
        <v>2</v>
      </c>
      <c r="T1143" s="40"/>
      <c r="U1143" s="40"/>
      <c r="V1143" s="40">
        <v>2</v>
      </c>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c r="A1147" s="90">
        <v>501080036</v>
      </c>
      <c r="B1147" s="42" t="s">
        <v>1019</v>
      </c>
      <c r="C1147" s="99"/>
      <c r="D1147" s="40"/>
      <c r="E1147" s="40"/>
      <c r="F1147" s="40"/>
      <c r="G1147" s="40"/>
      <c r="H1147" s="40"/>
      <c r="I1147" s="40">
        <v>1</v>
      </c>
      <c r="J1147" s="40"/>
      <c r="K1147" s="40"/>
      <c r="L1147" s="40">
        <v>1</v>
      </c>
      <c r="M1147" s="40"/>
      <c r="N1147" s="40">
        <v>1</v>
      </c>
      <c r="O1147" s="40"/>
      <c r="P1147" s="40"/>
      <c r="Q1147" s="40">
        <v>1</v>
      </c>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c r="A1212" s="90">
        <v>501100001</v>
      </c>
      <c r="B1212" s="42" t="s">
        <v>1079</v>
      </c>
      <c r="C1212" s="99"/>
      <c r="D1212" s="40"/>
      <c r="E1212" s="40"/>
      <c r="F1212" s="40"/>
      <c r="G1212" s="40"/>
      <c r="H1212" s="40"/>
      <c r="I1212" s="40">
        <v>1</v>
      </c>
      <c r="J1212" s="40"/>
      <c r="K1212" s="40"/>
      <c r="L1212" s="40">
        <v>1</v>
      </c>
      <c r="M1212" s="40"/>
      <c r="N1212" s="40"/>
      <c r="O1212" s="40"/>
      <c r="P1212" s="40"/>
      <c r="Q1212" s="40"/>
      <c r="R1212" s="40"/>
      <c r="S1212" s="40">
        <v>1</v>
      </c>
      <c r="T1212" s="40"/>
      <c r="U1212" s="40"/>
      <c r="V1212" s="40">
        <v>1</v>
      </c>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c r="A1214" s="90">
        <v>501100003</v>
      </c>
      <c r="B1214" s="42" t="s">
        <v>1081</v>
      </c>
      <c r="C1214" s="99"/>
      <c r="D1214" s="40"/>
      <c r="E1214" s="40"/>
      <c r="F1214" s="40"/>
      <c r="G1214" s="40"/>
      <c r="H1214" s="40"/>
      <c r="I1214" s="40">
        <v>3</v>
      </c>
      <c r="J1214" s="40"/>
      <c r="K1214" s="40"/>
      <c r="L1214" s="40">
        <v>3</v>
      </c>
      <c r="M1214" s="40"/>
      <c r="N1214" s="40">
        <v>1</v>
      </c>
      <c r="O1214" s="40"/>
      <c r="P1214" s="40"/>
      <c r="Q1214" s="40">
        <v>1</v>
      </c>
      <c r="R1214" s="40"/>
      <c r="S1214" s="40">
        <v>2</v>
      </c>
      <c r="T1214" s="40"/>
      <c r="U1214" s="40"/>
      <c r="V1214" s="40">
        <v>2</v>
      </c>
      <c r="W1214" s="40"/>
      <c r="X1214" s="39">
        <v>212</v>
      </c>
      <c r="Y1214" s="105"/>
      <c r="Z1214" s="105"/>
    </row>
    <row r="1215" spans="1:26" s="41" customFormat="1" ht="12.75">
      <c r="A1215" s="90">
        <v>501100004</v>
      </c>
      <c r="B1215" s="42" t="s">
        <v>1082</v>
      </c>
      <c r="C1215" s="99"/>
      <c r="D1215" s="40">
        <v>1</v>
      </c>
      <c r="E1215" s="40"/>
      <c r="F1215" s="40"/>
      <c r="G1215" s="40">
        <v>1</v>
      </c>
      <c r="H1215" s="40"/>
      <c r="I1215" s="40">
        <v>73</v>
      </c>
      <c r="J1215" s="40"/>
      <c r="K1215" s="40"/>
      <c r="L1215" s="40">
        <v>73</v>
      </c>
      <c r="M1215" s="40"/>
      <c r="N1215" s="40">
        <v>71</v>
      </c>
      <c r="O1215" s="40"/>
      <c r="P1215" s="40"/>
      <c r="Q1215" s="40">
        <v>71</v>
      </c>
      <c r="R1215" s="40"/>
      <c r="S1215" s="40">
        <v>3</v>
      </c>
      <c r="T1215" s="40"/>
      <c r="U1215" s="40"/>
      <c r="V1215" s="40">
        <v>3</v>
      </c>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c r="A1223" s="90">
        <v>501110002</v>
      </c>
      <c r="B1223" s="42" t="s">
        <v>387</v>
      </c>
      <c r="C1223" s="99"/>
      <c r="D1223" s="40">
        <v>3</v>
      </c>
      <c r="E1223" s="40"/>
      <c r="F1223" s="40"/>
      <c r="G1223" s="40">
        <v>3</v>
      </c>
      <c r="H1223" s="40"/>
      <c r="I1223" s="40">
        <v>4</v>
      </c>
      <c r="J1223" s="40">
        <v>3</v>
      </c>
      <c r="K1223" s="40"/>
      <c r="L1223" s="40">
        <v>1</v>
      </c>
      <c r="M1223" s="40"/>
      <c r="N1223" s="40">
        <v>6</v>
      </c>
      <c r="O1223" s="40">
        <v>3</v>
      </c>
      <c r="P1223" s="40"/>
      <c r="Q1223" s="40">
        <v>3</v>
      </c>
      <c r="R1223" s="40"/>
      <c r="S1223" s="40">
        <v>1</v>
      </c>
      <c r="T1223" s="40"/>
      <c r="U1223" s="40"/>
      <c r="V1223" s="40">
        <v>1</v>
      </c>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c r="A1225" s="90">
        <v>501110004</v>
      </c>
      <c r="B1225" s="42" t="s">
        <v>1090</v>
      </c>
      <c r="C1225" s="99"/>
      <c r="D1225" s="40"/>
      <c r="E1225" s="40"/>
      <c r="F1225" s="40"/>
      <c r="G1225" s="40"/>
      <c r="H1225" s="40"/>
      <c r="I1225" s="40">
        <v>1</v>
      </c>
      <c r="J1225" s="40"/>
      <c r="K1225" s="40"/>
      <c r="L1225" s="40">
        <v>1</v>
      </c>
      <c r="M1225" s="40"/>
      <c r="N1225" s="40">
        <v>1</v>
      </c>
      <c r="O1225" s="40"/>
      <c r="P1225" s="40"/>
      <c r="Q1225" s="40">
        <v>1</v>
      </c>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501110006</v>
      </c>
      <c r="B1227" s="42" t="s">
        <v>403</v>
      </c>
      <c r="C1227" s="99"/>
      <c r="D1227" s="40"/>
      <c r="E1227" s="40"/>
      <c r="F1227" s="40"/>
      <c r="G1227" s="40"/>
      <c r="H1227" s="40"/>
      <c r="I1227" s="40">
        <v>6</v>
      </c>
      <c r="J1227" s="40">
        <v>3</v>
      </c>
      <c r="K1227" s="40"/>
      <c r="L1227" s="40">
        <v>3</v>
      </c>
      <c r="M1227" s="40"/>
      <c r="N1227" s="40">
        <v>6</v>
      </c>
      <c r="O1227" s="40">
        <v>3</v>
      </c>
      <c r="P1227" s="40"/>
      <c r="Q1227" s="40">
        <v>3</v>
      </c>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v>18</v>
      </c>
      <c r="E1232" s="40"/>
      <c r="F1232" s="40"/>
      <c r="G1232" s="40">
        <v>18</v>
      </c>
      <c r="H1232" s="40"/>
      <c r="I1232" s="40">
        <v>745</v>
      </c>
      <c r="J1232" s="40">
        <v>43</v>
      </c>
      <c r="K1232" s="40"/>
      <c r="L1232" s="40">
        <v>702</v>
      </c>
      <c r="M1232" s="40"/>
      <c r="N1232" s="40">
        <v>568</v>
      </c>
      <c r="O1232" s="40">
        <v>43</v>
      </c>
      <c r="P1232" s="40"/>
      <c r="Q1232" s="40">
        <v>525</v>
      </c>
      <c r="R1232" s="40"/>
      <c r="S1232" s="40">
        <v>195</v>
      </c>
      <c r="T1232" s="40"/>
      <c r="U1232" s="40"/>
      <c r="V1232" s="40">
        <v>195</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6</v>
      </c>
      <c r="E1234" s="40"/>
      <c r="F1234" s="40"/>
      <c r="G1234" s="40">
        <v>6</v>
      </c>
      <c r="H1234" s="40"/>
      <c r="I1234" s="40">
        <v>44</v>
      </c>
      <c r="J1234" s="40">
        <v>7</v>
      </c>
      <c r="K1234" s="40"/>
      <c r="L1234" s="40">
        <v>37</v>
      </c>
      <c r="M1234" s="40"/>
      <c r="N1234" s="40">
        <v>29</v>
      </c>
      <c r="O1234" s="40">
        <v>7</v>
      </c>
      <c r="P1234" s="40"/>
      <c r="Q1234" s="40">
        <v>22</v>
      </c>
      <c r="R1234" s="40"/>
      <c r="S1234" s="40">
        <v>21</v>
      </c>
      <c r="T1234" s="40"/>
      <c r="U1234" s="40"/>
      <c r="V1234" s="40">
        <v>21</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10</v>
      </c>
      <c r="E1236" s="40">
        <v>1</v>
      </c>
      <c r="F1236" s="40"/>
      <c r="G1236" s="40">
        <v>9</v>
      </c>
      <c r="H1236" s="40"/>
      <c r="I1236" s="40">
        <v>315</v>
      </c>
      <c r="J1236" s="40">
        <v>56</v>
      </c>
      <c r="K1236" s="40"/>
      <c r="L1236" s="40">
        <v>259</v>
      </c>
      <c r="M1236" s="40"/>
      <c r="N1236" s="40">
        <v>243</v>
      </c>
      <c r="O1236" s="40">
        <v>57</v>
      </c>
      <c r="P1236" s="40"/>
      <c r="Q1236" s="40">
        <v>186</v>
      </c>
      <c r="R1236" s="40"/>
      <c r="S1236" s="40">
        <v>82</v>
      </c>
      <c r="T1236" s="40"/>
      <c r="U1236" s="40"/>
      <c r="V1236" s="40">
        <v>82</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c r="A1238" s="90">
        <v>501120005</v>
      </c>
      <c r="B1238" s="42" t="s">
        <v>1098</v>
      </c>
      <c r="C1238" s="99"/>
      <c r="D1238" s="40">
        <v>2</v>
      </c>
      <c r="E1238" s="40"/>
      <c r="F1238" s="40"/>
      <c r="G1238" s="40">
        <v>2</v>
      </c>
      <c r="H1238" s="40"/>
      <c r="I1238" s="40"/>
      <c r="J1238" s="40"/>
      <c r="K1238" s="40"/>
      <c r="L1238" s="40"/>
      <c r="M1238" s="40"/>
      <c r="N1238" s="40">
        <v>1</v>
      </c>
      <c r="O1238" s="40"/>
      <c r="P1238" s="40"/>
      <c r="Q1238" s="40">
        <v>1</v>
      </c>
      <c r="R1238" s="40"/>
      <c r="S1238" s="40">
        <v>1</v>
      </c>
      <c r="T1238" s="40"/>
      <c r="U1238" s="40"/>
      <c r="V1238" s="40">
        <v>1</v>
      </c>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c r="E1240" s="40"/>
      <c r="F1240" s="40"/>
      <c r="G1240" s="40"/>
      <c r="H1240" s="40"/>
      <c r="I1240" s="40">
        <v>10</v>
      </c>
      <c r="J1240" s="40">
        <v>2</v>
      </c>
      <c r="K1240" s="40"/>
      <c r="L1240" s="40">
        <v>8</v>
      </c>
      <c r="M1240" s="40"/>
      <c r="N1240" s="40">
        <v>7</v>
      </c>
      <c r="O1240" s="40">
        <v>2</v>
      </c>
      <c r="P1240" s="40"/>
      <c r="Q1240" s="40">
        <v>5</v>
      </c>
      <c r="R1240" s="40"/>
      <c r="S1240" s="40">
        <v>3</v>
      </c>
      <c r="T1240" s="40"/>
      <c r="U1240" s="40"/>
      <c r="V1240" s="40">
        <v>3</v>
      </c>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c r="A1244" s="90">
        <v>501120011</v>
      </c>
      <c r="B1244" s="42" t="s">
        <v>1103</v>
      </c>
      <c r="C1244" s="99"/>
      <c r="D1244" s="40"/>
      <c r="E1244" s="40"/>
      <c r="F1244" s="40"/>
      <c r="G1244" s="40"/>
      <c r="H1244" s="40"/>
      <c r="I1244" s="40">
        <v>1</v>
      </c>
      <c r="J1244" s="40">
        <v>1</v>
      </c>
      <c r="K1244" s="40"/>
      <c r="L1244" s="40"/>
      <c r="M1244" s="40"/>
      <c r="N1244" s="40">
        <v>1</v>
      </c>
      <c r="O1244" s="40">
        <v>1</v>
      </c>
      <c r="P1244" s="40"/>
      <c r="Q1244" s="40"/>
      <c r="R1244" s="40"/>
      <c r="S1244" s="40"/>
      <c r="T1244" s="40"/>
      <c r="U1244" s="40"/>
      <c r="V1244" s="40"/>
      <c r="W1244" s="40"/>
      <c r="X1244" s="39">
        <v>120</v>
      </c>
      <c r="Y1244" s="105"/>
      <c r="Z1244" s="105"/>
    </row>
    <row r="1245" spans="1:26" s="41" customFormat="1" ht="25.5">
      <c r="A1245" s="90">
        <v>501120012</v>
      </c>
      <c r="B1245" s="42" t="s">
        <v>1104</v>
      </c>
      <c r="C1245" s="99"/>
      <c r="D1245" s="40">
        <v>1</v>
      </c>
      <c r="E1245" s="40"/>
      <c r="F1245" s="40"/>
      <c r="G1245" s="40">
        <v>1</v>
      </c>
      <c r="H1245" s="40"/>
      <c r="I1245" s="40">
        <v>7</v>
      </c>
      <c r="J1245" s="40"/>
      <c r="K1245" s="40"/>
      <c r="L1245" s="40">
        <v>7</v>
      </c>
      <c r="M1245" s="40"/>
      <c r="N1245" s="40">
        <v>5</v>
      </c>
      <c r="O1245" s="40"/>
      <c r="P1245" s="40"/>
      <c r="Q1245" s="40">
        <v>5</v>
      </c>
      <c r="R1245" s="40"/>
      <c r="S1245" s="40">
        <v>3</v>
      </c>
      <c r="T1245" s="40"/>
      <c r="U1245" s="40"/>
      <c r="V1245" s="40">
        <v>3</v>
      </c>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c r="A1247" s="90">
        <v>501120014</v>
      </c>
      <c r="B1247" s="42" t="s">
        <v>1106</v>
      </c>
      <c r="C1247" s="99"/>
      <c r="D1247" s="40"/>
      <c r="E1247" s="40"/>
      <c r="F1247" s="40"/>
      <c r="G1247" s="40"/>
      <c r="H1247" s="40"/>
      <c r="I1247" s="40">
        <v>1</v>
      </c>
      <c r="J1247" s="40">
        <v>1</v>
      </c>
      <c r="K1247" s="40"/>
      <c r="L1247" s="40"/>
      <c r="M1247" s="40"/>
      <c r="N1247" s="40">
        <v>1</v>
      </c>
      <c r="O1247" s="40">
        <v>1</v>
      </c>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c r="A1251" s="90">
        <v>501120018</v>
      </c>
      <c r="B1251" s="42" t="s">
        <v>1110</v>
      </c>
      <c r="C1251" s="99"/>
      <c r="D1251" s="40"/>
      <c r="E1251" s="40"/>
      <c r="F1251" s="40"/>
      <c r="G1251" s="40"/>
      <c r="H1251" s="40"/>
      <c r="I1251" s="40">
        <v>1</v>
      </c>
      <c r="J1251" s="40"/>
      <c r="K1251" s="40"/>
      <c r="L1251" s="40">
        <v>1</v>
      </c>
      <c r="M1251" s="40"/>
      <c r="N1251" s="40"/>
      <c r="O1251" s="40"/>
      <c r="P1251" s="40"/>
      <c r="Q1251" s="40"/>
      <c r="R1251" s="40"/>
      <c r="S1251" s="40">
        <v>1</v>
      </c>
      <c r="T1251" s="40"/>
      <c r="U1251" s="40"/>
      <c r="V1251" s="40">
        <v>1</v>
      </c>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501120020</v>
      </c>
      <c r="B1253" s="42" t="s">
        <v>1112</v>
      </c>
      <c r="C1253" s="99"/>
      <c r="D1253" s="40"/>
      <c r="E1253" s="40"/>
      <c r="F1253" s="40"/>
      <c r="G1253" s="40"/>
      <c r="H1253" s="40"/>
      <c r="I1253" s="40">
        <v>4</v>
      </c>
      <c r="J1253" s="40">
        <v>1</v>
      </c>
      <c r="K1253" s="40"/>
      <c r="L1253" s="40">
        <v>3</v>
      </c>
      <c r="M1253" s="40"/>
      <c r="N1253" s="40">
        <v>4</v>
      </c>
      <c r="O1253" s="40">
        <v>1</v>
      </c>
      <c r="P1253" s="40"/>
      <c r="Q1253" s="40">
        <v>3</v>
      </c>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v>9</v>
      </c>
      <c r="E1255" s="40"/>
      <c r="F1255" s="40"/>
      <c r="G1255" s="40">
        <v>9</v>
      </c>
      <c r="H1255" s="40"/>
      <c r="I1255" s="40">
        <v>164</v>
      </c>
      <c r="J1255" s="40">
        <v>29</v>
      </c>
      <c r="K1255" s="40"/>
      <c r="L1255" s="40">
        <v>135</v>
      </c>
      <c r="M1255" s="40"/>
      <c r="N1255" s="40">
        <v>122</v>
      </c>
      <c r="O1255" s="40">
        <v>29</v>
      </c>
      <c r="P1255" s="40"/>
      <c r="Q1255" s="40">
        <v>93</v>
      </c>
      <c r="R1255" s="40"/>
      <c r="S1255" s="40">
        <v>51</v>
      </c>
      <c r="T1255" s="40"/>
      <c r="U1255" s="40"/>
      <c r="V1255" s="40">
        <v>51</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v>2</v>
      </c>
      <c r="E1261" s="40"/>
      <c r="F1261" s="40"/>
      <c r="G1261" s="40">
        <v>2</v>
      </c>
      <c r="H1261" s="40"/>
      <c r="I1261" s="40">
        <v>10</v>
      </c>
      <c r="J1261" s="40">
        <v>2</v>
      </c>
      <c r="K1261" s="40"/>
      <c r="L1261" s="40">
        <v>8</v>
      </c>
      <c r="M1261" s="40"/>
      <c r="N1261" s="40">
        <v>7</v>
      </c>
      <c r="O1261" s="40">
        <v>2</v>
      </c>
      <c r="P1261" s="40"/>
      <c r="Q1261" s="40">
        <v>5</v>
      </c>
      <c r="R1261" s="40"/>
      <c r="S1261" s="40">
        <v>5</v>
      </c>
      <c r="T1261" s="40"/>
      <c r="U1261" s="40"/>
      <c r="V1261" s="40">
        <v>5</v>
      </c>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v>3</v>
      </c>
      <c r="E1281" s="40"/>
      <c r="F1281" s="40"/>
      <c r="G1281" s="40">
        <v>3</v>
      </c>
      <c r="H1281" s="40"/>
      <c r="I1281" s="40">
        <v>101</v>
      </c>
      <c r="J1281" s="40">
        <v>32</v>
      </c>
      <c r="K1281" s="40"/>
      <c r="L1281" s="40">
        <v>69</v>
      </c>
      <c r="M1281" s="40"/>
      <c r="N1281" s="40">
        <v>59</v>
      </c>
      <c r="O1281" s="40">
        <v>32</v>
      </c>
      <c r="P1281" s="40"/>
      <c r="Q1281" s="40">
        <v>27</v>
      </c>
      <c r="R1281" s="40"/>
      <c r="S1281" s="40">
        <v>45</v>
      </c>
      <c r="T1281" s="40"/>
      <c r="U1281" s="40"/>
      <c r="V1281" s="40">
        <v>45</v>
      </c>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c r="A1293" s="90">
        <v>501130035</v>
      </c>
      <c r="B1293" s="42" t="s">
        <v>1149</v>
      </c>
      <c r="C1293" s="99"/>
      <c r="D1293" s="40"/>
      <c r="E1293" s="40"/>
      <c r="F1293" s="40"/>
      <c r="G1293" s="40"/>
      <c r="H1293" s="40"/>
      <c r="I1293" s="40">
        <v>1</v>
      </c>
      <c r="J1293" s="40"/>
      <c r="K1293" s="40"/>
      <c r="L1293" s="40">
        <v>1</v>
      </c>
      <c r="M1293" s="40"/>
      <c r="N1293" s="40"/>
      <c r="O1293" s="40"/>
      <c r="P1293" s="40"/>
      <c r="Q1293" s="40"/>
      <c r="R1293" s="40"/>
      <c r="S1293" s="40">
        <v>1</v>
      </c>
      <c r="T1293" s="40"/>
      <c r="U1293" s="40"/>
      <c r="V1293" s="40">
        <v>1</v>
      </c>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c r="A1301" s="90">
        <v>501130043</v>
      </c>
      <c r="B1301" s="42" t="s">
        <v>1157</v>
      </c>
      <c r="C1301" s="99"/>
      <c r="D1301" s="40">
        <v>2</v>
      </c>
      <c r="E1301" s="40"/>
      <c r="F1301" s="40"/>
      <c r="G1301" s="40">
        <v>2</v>
      </c>
      <c r="H1301" s="40"/>
      <c r="I1301" s="40">
        <v>2</v>
      </c>
      <c r="J1301" s="40">
        <v>1</v>
      </c>
      <c r="K1301" s="40"/>
      <c r="L1301" s="40">
        <v>1</v>
      </c>
      <c r="M1301" s="40"/>
      <c r="N1301" s="40">
        <v>3</v>
      </c>
      <c r="O1301" s="40">
        <v>1</v>
      </c>
      <c r="P1301" s="40"/>
      <c r="Q1301" s="40">
        <v>2</v>
      </c>
      <c r="R1301" s="40"/>
      <c r="S1301" s="40">
        <v>1</v>
      </c>
      <c r="T1301" s="40"/>
      <c r="U1301" s="40"/>
      <c r="V1301" s="40">
        <v>1</v>
      </c>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c r="A1342" s="90">
        <v>501130084</v>
      </c>
      <c r="B1342" s="42" t="s">
        <v>1198</v>
      </c>
      <c r="C1342" s="99"/>
      <c r="D1342" s="40"/>
      <c r="E1342" s="40"/>
      <c r="F1342" s="40"/>
      <c r="G1342" s="40"/>
      <c r="H1342" s="40"/>
      <c r="I1342" s="40">
        <v>1</v>
      </c>
      <c r="J1342" s="40"/>
      <c r="K1342" s="40"/>
      <c r="L1342" s="40">
        <v>1</v>
      </c>
      <c r="M1342" s="40"/>
      <c r="N1342" s="40">
        <v>1</v>
      </c>
      <c r="O1342" s="40"/>
      <c r="P1342" s="40"/>
      <c r="Q1342" s="40">
        <v>1</v>
      </c>
      <c r="R1342" s="40"/>
      <c r="S1342" s="40"/>
      <c r="T1342" s="40"/>
      <c r="U1342" s="40"/>
      <c r="V1342" s="40"/>
      <c r="W1342" s="40"/>
      <c r="X1342" s="39">
        <v>120</v>
      </c>
      <c r="Y1342" s="105"/>
      <c r="Z1342" s="105"/>
    </row>
    <row r="1343" spans="1:26" s="41" customFormat="1" ht="12.75">
      <c r="A1343" s="90">
        <v>501130085</v>
      </c>
      <c r="B1343" s="42" t="s">
        <v>1199</v>
      </c>
      <c r="C1343" s="99"/>
      <c r="D1343" s="40"/>
      <c r="E1343" s="40"/>
      <c r="F1343" s="40"/>
      <c r="G1343" s="40"/>
      <c r="H1343" s="40"/>
      <c r="I1343" s="40">
        <v>1</v>
      </c>
      <c r="J1343" s="40"/>
      <c r="K1343" s="40"/>
      <c r="L1343" s="40">
        <v>1</v>
      </c>
      <c r="M1343" s="40"/>
      <c r="N1343" s="40">
        <v>1</v>
      </c>
      <c r="O1343" s="40"/>
      <c r="P1343" s="40"/>
      <c r="Q1343" s="40">
        <v>1</v>
      </c>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c r="A1369" s="90">
        <v>501130111</v>
      </c>
      <c r="B1369" s="42" t="s">
        <v>1224</v>
      </c>
      <c r="C1369" s="99"/>
      <c r="D1369" s="40"/>
      <c r="E1369" s="40"/>
      <c r="F1369" s="40"/>
      <c r="G1369" s="40"/>
      <c r="H1369" s="40"/>
      <c r="I1369" s="40">
        <v>6</v>
      </c>
      <c r="J1369" s="40"/>
      <c r="K1369" s="40"/>
      <c r="L1369" s="40">
        <v>6</v>
      </c>
      <c r="M1369" s="40"/>
      <c r="N1369" s="40">
        <v>5</v>
      </c>
      <c r="O1369" s="40"/>
      <c r="P1369" s="40"/>
      <c r="Q1369" s="40">
        <v>5</v>
      </c>
      <c r="R1369" s="40"/>
      <c r="S1369" s="40">
        <v>1</v>
      </c>
      <c r="T1369" s="40"/>
      <c r="U1369" s="40"/>
      <c r="V1369" s="40">
        <v>1</v>
      </c>
      <c r="W1369" s="40"/>
      <c r="X1369" s="39">
        <v>120</v>
      </c>
      <c r="Y1369" s="105"/>
      <c r="Z1369" s="105"/>
    </row>
    <row r="1370" spans="1:26" s="41" customFormat="1" ht="12.75">
      <c r="A1370" s="90">
        <v>501130112</v>
      </c>
      <c r="B1370" s="42" t="s">
        <v>1225</v>
      </c>
      <c r="C1370" s="99"/>
      <c r="D1370" s="40"/>
      <c r="E1370" s="40"/>
      <c r="F1370" s="40"/>
      <c r="G1370" s="40"/>
      <c r="H1370" s="40"/>
      <c r="I1370" s="40">
        <v>3</v>
      </c>
      <c r="J1370" s="40"/>
      <c r="K1370" s="40"/>
      <c r="L1370" s="40">
        <v>3</v>
      </c>
      <c r="M1370" s="40"/>
      <c r="N1370" s="40">
        <v>1</v>
      </c>
      <c r="O1370" s="40"/>
      <c r="P1370" s="40"/>
      <c r="Q1370" s="40">
        <v>1</v>
      </c>
      <c r="R1370" s="40"/>
      <c r="S1370" s="40">
        <v>2</v>
      </c>
      <c r="T1370" s="40"/>
      <c r="U1370" s="40"/>
      <c r="V1370" s="40">
        <v>2</v>
      </c>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c r="A1372" s="90">
        <v>501130114</v>
      </c>
      <c r="B1372" s="42" t="s">
        <v>1227</v>
      </c>
      <c r="C1372" s="99"/>
      <c r="D1372" s="40"/>
      <c r="E1372" s="40"/>
      <c r="F1372" s="40"/>
      <c r="G1372" s="40"/>
      <c r="H1372" s="40"/>
      <c r="I1372" s="40">
        <v>4</v>
      </c>
      <c r="J1372" s="40"/>
      <c r="K1372" s="40"/>
      <c r="L1372" s="40">
        <v>4</v>
      </c>
      <c r="M1372" s="40"/>
      <c r="N1372" s="40">
        <v>4</v>
      </c>
      <c r="O1372" s="40"/>
      <c r="P1372" s="40"/>
      <c r="Q1372" s="40">
        <v>4</v>
      </c>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c r="A1461" s="91">
        <v>504000000</v>
      </c>
      <c r="B1461" s="37" t="s">
        <v>2325</v>
      </c>
      <c r="C1461" s="99"/>
      <c r="D1461" s="38">
        <v>1</v>
      </c>
      <c r="E1461" s="38"/>
      <c r="F1461" s="38"/>
      <c r="G1461" s="38">
        <v>1</v>
      </c>
      <c r="H1461" s="38"/>
      <c r="I1461" s="38"/>
      <c r="J1461" s="38"/>
      <c r="K1461" s="38"/>
      <c r="L1461" s="38"/>
      <c r="M1461" s="38"/>
      <c r="N1461" s="38">
        <v>1</v>
      </c>
      <c r="O1461" s="38"/>
      <c r="P1461" s="38"/>
      <c r="Q1461" s="38">
        <v>1</v>
      </c>
      <c r="R1461" s="38"/>
      <c r="S1461" s="38"/>
      <c r="T1461" s="38"/>
      <c r="U1461" s="38"/>
      <c r="V1461" s="38"/>
      <c r="W1461" s="38"/>
      <c r="X1461" s="36">
        <v>173</v>
      </c>
    </row>
    <row r="1462" spans="1:24" ht="12.75">
      <c r="A1462" s="92">
        <v>503000000</v>
      </c>
      <c r="B1462" s="35" t="s">
        <v>1311</v>
      </c>
      <c r="C1462" s="98"/>
      <c r="D1462" s="32">
        <v>8</v>
      </c>
      <c r="E1462" s="32">
        <v>1</v>
      </c>
      <c r="F1462" s="32"/>
      <c r="G1462" s="32">
        <v>7</v>
      </c>
      <c r="H1462" s="32"/>
      <c r="I1462" s="32">
        <v>16</v>
      </c>
      <c r="J1462" s="32"/>
      <c r="K1462" s="32"/>
      <c r="L1462" s="32">
        <v>16</v>
      </c>
      <c r="M1462" s="32"/>
      <c r="N1462" s="32">
        <v>9</v>
      </c>
      <c r="O1462" s="32">
        <v>1</v>
      </c>
      <c r="P1462" s="32"/>
      <c r="Q1462" s="32">
        <v>8</v>
      </c>
      <c r="R1462" s="32"/>
      <c r="S1462" s="32">
        <v>15</v>
      </c>
      <c r="T1462" s="32"/>
      <c r="U1462" s="32"/>
      <c r="V1462" s="32">
        <v>15</v>
      </c>
      <c r="W1462" s="32"/>
      <c r="X1462" s="34">
        <v>130</v>
      </c>
    </row>
    <row r="1463" spans="1:24" ht="12.75">
      <c r="A1463" s="92">
        <v>600020000</v>
      </c>
      <c r="B1463" s="35" t="s">
        <v>2340</v>
      </c>
      <c r="C1463" s="98"/>
      <c r="D1463" s="32"/>
      <c r="E1463" s="32"/>
      <c r="F1463" s="32"/>
      <c r="G1463" s="32"/>
      <c r="H1463" s="32"/>
      <c r="I1463" s="32">
        <v>1</v>
      </c>
      <c r="J1463" s="32"/>
      <c r="K1463" s="32"/>
      <c r="L1463" s="32">
        <v>1</v>
      </c>
      <c r="M1463" s="32"/>
      <c r="N1463" s="32">
        <v>1</v>
      </c>
      <c r="O1463" s="32"/>
      <c r="P1463" s="32"/>
      <c r="Q1463" s="32">
        <v>1</v>
      </c>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388</v>
      </c>
      <c r="E1465" s="7">
        <f>SUM(E912,E1462:E1464)</f>
        <v>8</v>
      </c>
      <c r="F1465" s="7">
        <f>SUM(F912,F1462:F1464)</f>
        <v>0</v>
      </c>
      <c r="G1465" s="7">
        <f>SUM(G912,G1462:G1464)</f>
        <v>380</v>
      </c>
      <c r="H1465" s="7">
        <f>SUM(H912,H1462:H1464)</f>
        <v>0</v>
      </c>
      <c r="I1465" s="7">
        <f>SUM(J1465:M1465)</f>
        <v>2672</v>
      </c>
      <c r="J1465" s="7">
        <f>SUM(J912,J1462:J1464)</f>
        <v>300</v>
      </c>
      <c r="K1465" s="7">
        <f>SUM(K912,K1462:K1464)</f>
        <v>0</v>
      </c>
      <c r="L1465" s="7">
        <f>SUM(L912,L1462:L1464)</f>
        <v>2372</v>
      </c>
      <c r="M1465" s="7">
        <f>SUM(M912,M1462:M1464)</f>
        <v>0</v>
      </c>
      <c r="N1465" s="7">
        <f>SUM(O1465:R1465)</f>
        <v>2109</v>
      </c>
      <c r="O1465" s="7">
        <f>SUM(O912,O1462:O1464)</f>
        <v>308</v>
      </c>
      <c r="P1465" s="7">
        <f>SUM(P912,P1462:P1464)</f>
        <v>0</v>
      </c>
      <c r="Q1465" s="7">
        <f>SUM(Q912,Q1462:Q1464)</f>
        <v>1801</v>
      </c>
      <c r="R1465" s="7">
        <f>SUM(R912,R1462:R1464)</f>
        <v>0</v>
      </c>
      <c r="S1465" s="7">
        <f>SUM(T1465:W1465)</f>
        <v>951</v>
      </c>
      <c r="T1465" s="7">
        <f>SUM(T912,T1462:T1464)</f>
        <v>0</v>
      </c>
      <c r="U1465" s="7">
        <f>SUM(U912,U1462:U1464)</f>
        <v>0</v>
      </c>
      <c r="V1465" s="7">
        <f>SUM(V912,V1462:V1464)</f>
        <v>951</v>
      </c>
      <c r="W1465" s="7">
        <f>SUM(W912,W1462:W1464)</f>
        <v>0</v>
      </c>
      <c r="X1465" s="28" t="s">
        <v>1920</v>
      </c>
    </row>
    <row r="1466" spans="1:26" s="19" customFormat="1" ht="12.75">
      <c r="A1466" s="166" t="s">
        <v>1312</v>
      </c>
      <c r="B1466" s="167"/>
      <c r="C1466" s="3"/>
      <c r="D1466" s="4">
        <f>SUM(E1466:H1466)</f>
        <v>4105</v>
      </c>
      <c r="E1466" s="4">
        <f>E551+E753+E910+E1465</f>
        <v>525</v>
      </c>
      <c r="F1466" s="4">
        <f>F551+F753+F910+F1465</f>
        <v>0</v>
      </c>
      <c r="G1466" s="4">
        <f>G551+G753+G910+G1465</f>
        <v>3526</v>
      </c>
      <c r="H1466" s="4">
        <f>H551+H753+H910+H1465</f>
        <v>54</v>
      </c>
      <c r="I1466" s="4">
        <f>SUM(J1466:M1466)</f>
        <v>7688</v>
      </c>
      <c r="J1466" s="4">
        <f>J551+J753+J910+J1465</f>
        <v>1014</v>
      </c>
      <c r="K1466" s="4">
        <f>K551+K753+K910+K1465</f>
        <v>1</v>
      </c>
      <c r="L1466" s="4">
        <f>L551+L753+L910+L1465</f>
        <v>6665</v>
      </c>
      <c r="M1466" s="4">
        <f>M551+M753+M910+M1465</f>
        <v>8</v>
      </c>
      <c r="N1466" s="4">
        <f>SUM(O1466:R1466)</f>
        <v>6073</v>
      </c>
      <c r="O1466" s="4">
        <f>O551+O753+O910+O1465</f>
        <v>1526</v>
      </c>
      <c r="P1466" s="4">
        <f>P551+P753+P910+P1465</f>
        <v>1</v>
      </c>
      <c r="Q1466" s="4">
        <f>Q551+Q753+Q910+Q1465</f>
        <v>4545</v>
      </c>
      <c r="R1466" s="4">
        <f>R551+R753+R910+R1465</f>
        <v>1</v>
      </c>
      <c r="S1466" s="4">
        <f>SUM(T1466:W1466)</f>
        <v>5720</v>
      </c>
      <c r="T1466" s="4">
        <f>T551+T753+T910+T1465</f>
        <v>13</v>
      </c>
      <c r="U1466" s="4">
        <f>U551+U753+U910+U1465</f>
        <v>0</v>
      </c>
      <c r="V1466" s="4">
        <f>V551+V753+V910+V1465</f>
        <v>5646</v>
      </c>
      <c r="W1466" s="4">
        <f>W551+W753+W910+W1465</f>
        <v>61</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&amp;L657BB93B&amp;C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&amp;L657BB93B&amp;C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&amp;L657BB93B&amp;C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&amp;L657BB93B&amp;C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&amp;L657BB93B&amp;C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&amp;L657BB93B&amp;C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4105</v>
      </c>
      <c r="D550" s="26">
        <f>SUM(D551:D587)</f>
        <v>7688</v>
      </c>
      <c r="E550" s="26">
        <f>SUM(E551:E587)</f>
        <v>6073</v>
      </c>
      <c r="F550" s="26">
        <f>SUM(F551:F587)</f>
        <v>5720</v>
      </c>
      <c r="G550" s="26">
        <f>SUM(G551:G587)</f>
        <v>19935.8191666669</v>
      </c>
      <c r="H550" s="26">
        <f>SUM(H551:H587)</f>
        <v>21430.4788333335</v>
      </c>
      <c r="I550" s="26">
        <f>SUM(I551:I587)</f>
        <v>14816.440833333</v>
      </c>
      <c r="J550" s="26">
        <f>SUM(J551:J587)</f>
        <v>26549.857166667</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c r="A561" s="6" t="s">
        <v>1787</v>
      </c>
      <c r="B561" s="13">
        <v>12041</v>
      </c>
      <c r="C561" s="5">
        <v>4105</v>
      </c>
      <c r="D561" s="5">
        <v>7688</v>
      </c>
      <c r="E561" s="5">
        <v>6073</v>
      </c>
      <c r="F561" s="5">
        <v>5720</v>
      </c>
      <c r="G561" s="5">
        <v>19935.8191666669</v>
      </c>
      <c r="H561" s="5">
        <v>21430.4788333335</v>
      </c>
      <c r="I561" s="5">
        <v>14816.440833333</v>
      </c>
      <c r="J561" s="5">
        <v>26549.857166667</v>
      </c>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4105</v>
      </c>
      <c r="D696" s="27">
        <f>D6+D31+D36+D66+D84+D131+D187+D213+D227+D256+D274+D303+D327+D360+D390+D401+D426+D460+D492+D511+D532+D550+D588+D609+D631+D655+D671</f>
        <v>7688</v>
      </c>
      <c r="E696" s="27">
        <f>E6+E31+E36+E66+E84+E131+E187+E213+E227+E256+E274+E303+E327+E360+E390+E401+E426+E460+E492+E511+E532+E550+E588+E609+E631+E655+E671</f>
        <v>6073</v>
      </c>
      <c r="F696" s="27">
        <f>F6+F31+F36+F66+F84+F131+F187+F213+F227+F256+F274+F303+F327+F360+F390+F401+F426+F460+F492+F511+F532+F550+F588+F609+F631+F655+F671</f>
        <v>5720</v>
      </c>
      <c r="G696" s="27">
        <f>G6+G31+G36+G66+G84+G131+G187+G213+G227+G256+G274+G303+G327+G360+G390+G401+G426+G460+G492+G511+G532+G550+G588+G609+G631+G655+G671</f>
        <v>19935.8191666669</v>
      </c>
      <c r="H696" s="27">
        <f>H6+H31+H36+H66+H84+H131+H187+H213+H227+H256+H274+H303+H327+H360+H390+H401+H426+H460+H492+H511+H532+H550+H588+H609+H631+H655+H671</f>
        <v>21430.4788333335</v>
      </c>
      <c r="I696" s="27">
        <f>I6+I31+I36+I66+I84+I131+I187+I213+I227+I256+I274+I303+I327+I360+I390+I401+I426+I460+I492+I511+I532+I550+I588+I609+I631+I655+I671</f>
        <v>14816.440833333</v>
      </c>
      <c r="J696" s="27">
        <f>J6+J31+J36+J66+J84+J131+J187+J213+J227+J256+J274+J303+J327+J360+J390+J401+J426+J460+J492+J511+J532+J550+J588+J609+J631+J655+J671</f>
        <v>26549.857166667</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4105</v>
      </c>
      <c r="D802" s="25">
        <f>D696+D724+D753+D763+D792+D801</f>
        <v>7688</v>
      </c>
      <c r="E802" s="25">
        <f>E696+E724+E753+E763+E792+E801</f>
        <v>6073</v>
      </c>
      <c r="F802" s="25">
        <f>F696+F724+F753+F763+F792+F801</f>
        <v>5720</v>
      </c>
      <c r="G802" s="25">
        <f>G696+G724+G753+G763+G792+G801</f>
        <v>19935.8191666669</v>
      </c>
      <c r="H802" s="25">
        <f>H696+H724+H753+H763+H792+H801</f>
        <v>21430.4788333335</v>
      </c>
      <c r="I802" s="25">
        <f>I696+I724+I753+I763+I792+I801</f>
        <v>14816.440833333</v>
      </c>
      <c r="J802" s="25">
        <f>J696+J724+J753+J763+J792+J801</f>
        <v>26549.857166667</v>
      </c>
      <c r="K802" s="21"/>
    </row>
    <row r="805" spans="3:8" ht="12.75" customHeight="1">
      <c r="C805" s="76" t="s">
        <v>2197</v>
      </c>
      <c r="D805" s="77"/>
      <c r="E805" s="78" t="s">
        <v>2357</v>
      </c>
      <c r="F805" s="74" t="s">
        <v>2357</v>
      </c>
      <c r="G805" s="184" t="s">
        <v>2358</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2357</v>
      </c>
      <c r="F808" s="74" t="s">
        <v>2357</v>
      </c>
      <c r="G808" s="184" t="s">
        <v>2359</v>
      </c>
      <c r="H808" s="184"/>
    </row>
    <row r="809" spans="3:8" ht="12.75">
      <c r="C809" s="84"/>
      <c r="D809" s="186" t="s">
        <v>2198</v>
      </c>
      <c r="E809" s="186"/>
      <c r="F809" s="75"/>
      <c r="G809" s="185" t="s">
        <v>2199</v>
      </c>
      <c r="H809" s="185"/>
    </row>
    <row r="810" spans="3:6" ht="12.75" customHeight="1">
      <c r="C810" s="73" t="s">
        <v>2201</v>
      </c>
      <c r="D810" s="183" t="s">
        <v>2360</v>
      </c>
      <c r="E810" s="183"/>
      <c r="F810" s="81"/>
    </row>
    <row r="811" spans="3:6" ht="12.75">
      <c r="C811" s="73"/>
      <c r="D811" s="71"/>
      <c r="E811" s="80"/>
      <c r="F811" s="80"/>
    </row>
    <row r="812" spans="3:8" ht="12.75" customHeight="1">
      <c r="C812" s="73" t="s">
        <v>2202</v>
      </c>
      <c r="D812" s="183" t="s">
        <v>2361</v>
      </c>
      <c r="E812" s="183"/>
      <c r="F812" s="81"/>
      <c r="G812" s="184" t="s">
        <v>2362</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&amp;L657BB93B&amp;C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Intel gamemax</cp:lastModifiedBy>
  <cp:lastPrinted>2022-08-11T05:58:21Z</cp:lastPrinted>
  <dcterms:created xsi:type="dcterms:W3CDTF">2021-01-22T06:15:46Z</dcterms:created>
  <dcterms:modified xsi:type="dcterms:W3CDTF">2023-09-27T07:13:31Z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1-ЄЗ_00638_2.2023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657BB93B</vt:lpwstr>
  </property>
  <property fmtid="{D5CDD505-2E9C-101B-9397-08002B2CF9AE}" pid="10" name="Підрозд">
    <vt:lpwstr>Дзержинський районний суд м.Харкова</vt:lpwstr>
  </property>
  <property fmtid="{D5CDD505-2E9C-101B-9397-08002B2CF9AE}" pid="11" name="ПідрозділDB">
    <vt:i4>0</vt:i4>
  </property>
  <property fmtid="{D5CDD505-2E9C-101B-9397-08002B2CF9AE}" pid="12" name="Підрозділ">
    <vt:i4>876</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