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<sst xmlns="http://schemas.openxmlformats.org/spreadsheetml/2006/main" count="194" uniqueCount="166">
  <si>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</si>
  <si>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</si>
  <si>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</si>
  <si>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</si>
  <si>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</si>
  <si>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</si>
  <si>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</si>
  <si>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</si>
  <si>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</si>
  <si>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</si>
  <si>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</si>
  <si>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</si>
  <si>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</si>
  <si>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</si>
  <si>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</si>
  <si>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</si>
  <si>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</si>
  <si>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</si>
  <si>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</si>
  <si>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</si>
  <si>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</si>
  <si>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</si>
  <si>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</si>
  <si>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</si>
  <si>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</si>
  <si>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</si>
  <si>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</si>
  <si>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</si>
  <si>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</si>
  <si>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</si>
  <si>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</si>
  <si>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</si>
  <si>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</si>
  <si>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</si>
  <si>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</si>
  <si>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</si>
  <si>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</si>
  <si>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</si>
  <si>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</si>
  <si>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</si>
  <si>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</si>
  <si>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</si>
  <si>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</si>
  <si>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</si>
  <si>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</si>
  <si>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</si>
  <si>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</si>
  <si>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</si>
  <si>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</si>
  <si>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</si>
  <si>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</si>
  <si>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</si>
  <si>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</si>
  <si>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</si>
  <si>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</si>
  <si>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</si>
  <si>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</si>
  <si>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</si>
  <si>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</si>
  <si>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</si>
  <si>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</si>
  <si>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</si>
  <si>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</si>
  <si>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</si>
  <si>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</si>
  <si>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</si>
  <si>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</si>
  <si>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</si>
  <si>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</si>
  <si>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</si>
  <si>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</si>
  <si>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</si>
  <si>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</si>
  <si>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</si>
  <si>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</si>
  <si>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</si>
  <si>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</si>
  <si>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</si>
  <si>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</si>
  <si>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</si>
  <si>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</si>
  <si>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</si>
  <si>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</si>
  <si>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</si>
  <si>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</si>
  <si>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</si>
  <si>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</si>
  <si>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</si>
  <si>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</si>
  <si>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</si>
  <si>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</si>
  <si>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</si>
  <si>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</si>
  <si>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</si>
  <si>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</si>
  <si>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</si>
  <si>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</si>
  <si>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</si>
  <si>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</si>
  <si>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</si>
  <si>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</si>
  <si>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</si>
  <si>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</si>
  <si>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</si>
  <si>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</si>
  <si>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</si>
  <si>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</si>
  <si>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</si>
  <si>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</si>
  <si>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</si>
  <si>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</si>
  <si>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</si>
  <si>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</si>
  <si>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</si>
  <si>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</si>
  <si>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</si>
  <si>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</si>
  <si>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</si>
  <si>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</si>
  <si>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</si>
  <si>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</si>
  <si>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</si>
  <si>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</si>
  <si>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</si>
  <si>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</si>
  <si>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</si>
  <si>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</si>
  <si>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</si>
  <si>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</si>
  <si>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</si>
  <si>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</si>
  <si>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Дзержинський районний суд м.Харкова</t>
  </si>
  <si>
    <t>61202. Харківська область.м. Харків</t>
  </si>
  <si>
    <t>пр. Перемоги</t>
  </si>
  <si>
    <t>52в</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</si>
  <si>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</si>
  <si>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</si>
  <si>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</si>
  <si>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</si>
  <si>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</si>
  <si>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</si>
  <si>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</si>
  <si>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</si>
  <si>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</si>
  <si>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</si>
  <si>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</si>
  <si>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</si>
  <si>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</si>
  <si>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</si>
  <si>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</si>
  <si>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</si>
  <si>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</si>
  <si>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</si>
  <si>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</si>
  <si>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</si>
  <si>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</si>
  <si>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</si>
  <si>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</si>
  <si>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</si>
  <si>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</si>
  <si>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</si>
  <si>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В.В. Худик</t>
  </si>
  <si>
    <t>О.В. Ілова</t>
  </si>
  <si>
    <t>336-20-42</t>
  </si>
  <si>
    <t>inbox@dg.hr.court.gov.ua</t>
  </si>
  <si>
    <t>8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</si>
</sst>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00&quot;₴&quot;_-;\-* #,##0.00&quot;₴&quot;_-;_-* &quot;-&quot;??&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&amp;L01223165&amp;C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7344</v>
      </c>
      <c r="D6" s="88">
        <f>SUM(D7,D10,D13,D14,D15,D21,D24,D25,D18,D19,D20)</f>
        <v>11108568.089999989</v>
      </c>
      <c r="E6" s="88">
        <f>SUM(E7,E10,E13,E14,E15,E21,E24,E25,E18,E19,E20)</f>
        <v>5971</v>
      </c>
      <c r="F6" s="88">
        <f>SUM(F7,F10,F13,F14,F15,F21,F24,F25,F18,F19,F20)</f>
        <v>9860283.120000046</v>
      </c>
      <c r="G6" s="88">
        <f>SUM(G7,G10,G13,G14,G15,G21,G24,G25,G18,G19,G20)</f>
        <v>157</v>
      </c>
      <c r="H6" s="88">
        <f>SUM(H7,H10,H13,H14,H15,H21,H24,H25,H18,H19,H20)</f>
        <v>157888.6100000001</v>
      </c>
      <c r="I6" s="88">
        <f>SUM(I7,I10,I13,I14,I15,I21,I24,I25,I18,I19,I20)</f>
        <v>310</v>
      </c>
      <c r="J6" s="88">
        <f>SUM(J7,J10,J13,J14,J15,J21,J24,J25,J18,J19,J20)</f>
        <v>289731.77</v>
      </c>
      <c r="K6" s="88">
        <f>SUM(K7,K10,K13,K14,K15,K21,K24,K25,K18,K19,K20)</f>
        <v>453</v>
      </c>
      <c r="L6" s="88">
        <f>SUM(L7,L10,L13,L14,L15,L21,L24,L25,L18,L19,L20)</f>
        <v>424916.2500000001</v>
      </c>
    </row>
    <row r="7" spans="1:12" ht="12.75" customHeight="1">
      <c r="A7" s="86">
        <v>2</v>
      </c>
      <c r="B7" s="89" t="s">
        <v>67</v>
      </c>
      <c r="C7" s="90">
        <v>2781</v>
      </c>
      <c r="D7" s="90">
        <v>8261256.46999999</v>
      </c>
      <c r="E7" s="90">
        <v>2469</v>
      </c>
      <c r="F7" s="90">
        <v>7323061.17000004</v>
      </c>
      <c r="G7" s="90">
        <v>30</v>
      </c>
      <c r="H7" s="90">
        <v>79655.24</v>
      </c>
      <c r="I7" s="90">
        <v>98</v>
      </c>
      <c r="J7" s="90">
        <v>126042.41</v>
      </c>
      <c r="K7" s="90">
        <v>70</v>
      </c>
      <c r="L7" s="90">
        <v>189285.71</v>
      </c>
    </row>
    <row r="8" spans="1:12" ht="12.75">
      <c r="A8" s="86">
        <v>3</v>
      </c>
      <c r="B8" s="91" t="s">
        <v>68</v>
      </c>
      <c r="C8" s="90">
        <v>2314</v>
      </c>
      <c r="D8" s="90">
        <v>7042321.7</v>
      </c>
      <c r="E8" s="90">
        <v>2266</v>
      </c>
      <c r="F8" s="90">
        <v>6417017.28000004</v>
      </c>
      <c r="G8" s="90">
        <v>21</v>
      </c>
      <c r="H8" s="90">
        <v>44663.38</v>
      </c>
      <c r="I8" s="90">
        <v>10</v>
      </c>
      <c r="J8" s="90">
        <v>10192.05</v>
      </c>
      <c r="K8" s="90">
        <v>4</v>
      </c>
      <c r="L8" s="90">
        <v>10736</v>
      </c>
    </row>
    <row r="9" spans="1:12" ht="12.75">
      <c r="A9" s="86">
        <v>4</v>
      </c>
      <c r="B9" s="91" t="s">
        <v>69</v>
      </c>
      <c r="C9" s="90">
        <v>467</v>
      </c>
      <c r="D9" s="90">
        <v>1218934.77</v>
      </c>
      <c r="E9" s="90">
        <v>203</v>
      </c>
      <c r="F9" s="90">
        <v>906043.889999999</v>
      </c>
      <c r="G9" s="90">
        <v>9</v>
      </c>
      <c r="H9" s="90">
        <v>34991.86</v>
      </c>
      <c r="I9" s="90">
        <v>88</v>
      </c>
      <c r="J9" s="90">
        <v>115850.36</v>
      </c>
      <c r="K9" s="90">
        <v>66</v>
      </c>
      <c r="L9" s="90">
        <v>178549.71</v>
      </c>
    </row>
    <row r="10" spans="1:12" ht="12.75">
      <c r="A10" s="86">
        <v>5</v>
      </c>
      <c r="B10" s="89" t="s">
        <v>70</v>
      </c>
      <c r="C10" s="90">
        <v>823</v>
      </c>
      <c r="D10" s="90">
        <v>1068705.25999999</v>
      </c>
      <c r="E10" s="90">
        <v>468</v>
      </c>
      <c r="F10" s="90">
        <v>930744.139999995</v>
      </c>
      <c r="G10" s="90">
        <v>18</v>
      </c>
      <c r="H10" s="90">
        <v>16078.98</v>
      </c>
      <c r="I10" s="90">
        <v>90</v>
      </c>
      <c r="J10" s="90">
        <v>109824.67</v>
      </c>
      <c r="K10" s="90">
        <v>140</v>
      </c>
      <c r="L10" s="90">
        <v>144854.8</v>
      </c>
    </row>
    <row r="11" spans="1:12" ht="12.75">
      <c r="A11" s="86">
        <v>6</v>
      </c>
      <c r="B11" s="91" t="s">
        <v>71</v>
      </c>
      <c r="C11" s="90">
        <v>62</v>
      </c>
      <c r="D11" s="90">
        <v>360129.26</v>
      </c>
      <c r="E11" s="90">
        <v>25</v>
      </c>
      <c r="F11" s="90">
        <v>344563.53</v>
      </c>
      <c r="G11" s="90">
        <v>3</v>
      </c>
      <c r="H11" s="90">
        <v>7526.24</v>
      </c>
      <c r="I11" s="90">
        <v>16</v>
      </c>
      <c r="J11" s="90">
        <v>26771.47</v>
      </c>
      <c r="K11" s="90">
        <v>1</v>
      </c>
      <c r="L11" s="90">
        <v>2684</v>
      </c>
    </row>
    <row r="12" spans="1:12" ht="12.75">
      <c r="A12" s="86">
        <v>7</v>
      </c>
      <c r="B12" s="91" t="s">
        <v>72</v>
      </c>
      <c r="C12" s="90">
        <v>761</v>
      </c>
      <c r="D12" s="90">
        <v>708575.999999992</v>
      </c>
      <c r="E12" s="90">
        <v>443</v>
      </c>
      <c r="F12" s="90">
        <v>586180.609999997</v>
      </c>
      <c r="G12" s="90">
        <v>15</v>
      </c>
      <c r="H12" s="90">
        <v>8552.74</v>
      </c>
      <c r="I12" s="90">
        <v>74</v>
      </c>
      <c r="J12" s="90">
        <v>83053.2</v>
      </c>
      <c r="K12" s="90">
        <v>139</v>
      </c>
      <c r="L12" s="90">
        <v>142170.8</v>
      </c>
    </row>
    <row r="13" spans="1:12" ht="12.75">
      <c r="A13" s="86">
        <v>8</v>
      </c>
      <c r="B13" s="89" t="s">
        <v>18</v>
      </c>
      <c r="C13" s="90">
        <v>924</v>
      </c>
      <c r="D13" s="90">
        <v>950135.999999988</v>
      </c>
      <c r="E13" s="90">
        <v>753</v>
      </c>
      <c r="F13" s="90">
        <v>819171.38999999</v>
      </c>
      <c r="G13" s="90">
        <v>105</v>
      </c>
      <c r="H13" s="90">
        <v>57867.8400000001</v>
      </c>
      <c r="I13" s="90">
        <v>17</v>
      </c>
      <c r="J13" s="90">
        <v>16503.2</v>
      </c>
      <c r="K13" s="90">
        <v>12</v>
      </c>
      <c r="L13" s="90">
        <v>11165.44</v>
      </c>
    </row>
    <row r="14" spans="1:12" ht="12.75">
      <c r="A14" s="86">
        <v>9</v>
      </c>
      <c r="B14" s="89" t="s">
        <v>19</v>
      </c>
      <c r="C14" s="90">
        <v>7</v>
      </c>
      <c r="D14" s="90">
        <v>12346.4</v>
      </c>
      <c r="E14" s="90">
        <v>2</v>
      </c>
      <c r="F14" s="90">
        <v>2147.2</v>
      </c>
      <c r="G14" s="90">
        <v>1</v>
      </c>
      <c r="H14" s="90">
        <v>536.8</v>
      </c>
      <c r="I14" s="90">
        <v>2</v>
      </c>
      <c r="J14" s="90">
        <v>7883.6</v>
      </c>
      <c r="K14" s="90"/>
      <c r="L14" s="90"/>
    </row>
    <row r="15" spans="1:12" ht="89.25" customHeight="1">
      <c r="A15" s="86">
        <v>10</v>
      </c>
      <c r="B15" s="89" t="s">
        <v>90</v>
      </c>
      <c r="C15" s="90">
        <v>405</v>
      </c>
      <c r="D15" s="90">
        <v>221966.799999999</v>
      </c>
      <c r="E15" s="90">
        <v>314</v>
      </c>
      <c r="F15" s="90">
        <v>201460.529999999</v>
      </c>
      <c r="G15" s="90">
        <v>1</v>
      </c>
      <c r="H15" s="90">
        <v>1640.1</v>
      </c>
      <c r="I15" s="90">
        <v>1</v>
      </c>
      <c r="J15" s="90">
        <v>1073.6</v>
      </c>
      <c r="K15" s="90">
        <v>72</v>
      </c>
      <c r="L15" s="90">
        <v>38142.5</v>
      </c>
    </row>
    <row r="16" spans="1:12" ht="12.75">
      <c r="A16" s="86">
        <v>11</v>
      </c>
      <c r="B16" s="91" t="s">
        <v>71</v>
      </c>
      <c r="C16" s="90">
        <v>20</v>
      </c>
      <c r="D16" s="90">
        <v>25498</v>
      </c>
      <c r="E16" s="90">
        <v>18</v>
      </c>
      <c r="F16" s="90">
        <v>23619.2</v>
      </c>
      <c r="G16" s="90"/>
      <c r="H16" s="90"/>
      <c r="I16" s="90">
        <v>1</v>
      </c>
      <c r="J16" s="90">
        <v>1073.6</v>
      </c>
      <c r="K16" s="90"/>
      <c r="L16" s="90"/>
    </row>
    <row r="17" spans="1:12" ht="12.75">
      <c r="A17" s="86">
        <v>12</v>
      </c>
      <c r="B17" s="91" t="s">
        <v>72</v>
      </c>
      <c r="C17" s="90">
        <v>385</v>
      </c>
      <c r="D17" s="90">
        <v>196468.799999999</v>
      </c>
      <c r="E17" s="90">
        <v>296</v>
      </c>
      <c r="F17" s="90">
        <v>177841.33</v>
      </c>
      <c r="G17" s="90">
        <v>1</v>
      </c>
      <c r="H17" s="90">
        <v>1640.1</v>
      </c>
      <c r="I17" s="90"/>
      <c r="J17" s="90"/>
      <c r="K17" s="90">
        <v>72</v>
      </c>
      <c r="L17" s="90">
        <v>38142.5</v>
      </c>
    </row>
    <row r="18" spans="1:12" ht="12.75">
      <c r="A18" s="86">
        <v>13</v>
      </c>
      <c r="B18" s="92" t="s">
        <v>91</v>
      </c>
      <c r="C18" s="90">
        <v>2305</v>
      </c>
      <c r="D18" s="90">
        <v>573034.00000002</v>
      </c>
      <c r="E18" s="90">
        <v>1878</v>
      </c>
      <c r="F18" s="90">
        <v>568296.380000021</v>
      </c>
      <c r="G18" s="90">
        <v>2</v>
      </c>
      <c r="H18" s="90">
        <v>2109.65</v>
      </c>
      <c r="I18" s="90">
        <v>99</v>
      </c>
      <c r="J18" s="90">
        <v>26959.49</v>
      </c>
      <c r="K18" s="90">
        <v>154</v>
      </c>
      <c r="L18" s="90">
        <v>40796.8000000001</v>
      </c>
    </row>
    <row r="19" spans="1:12" ht="12.75">
      <c r="A19" s="86">
        <v>14</v>
      </c>
      <c r="B19" s="92" t="s">
        <v>92</v>
      </c>
      <c r="C19" s="90">
        <v>95</v>
      </c>
      <c r="D19" s="90">
        <v>12346.4</v>
      </c>
      <c r="E19" s="90">
        <v>85</v>
      </c>
      <c r="F19" s="90">
        <v>12181.51</v>
      </c>
      <c r="G19" s="90"/>
      <c r="H19" s="90"/>
      <c r="I19" s="90">
        <v>2</v>
      </c>
      <c r="J19" s="90">
        <v>536.8</v>
      </c>
      <c r="K19" s="90">
        <v>5</v>
      </c>
      <c r="L19" s="90">
        <v>671</v>
      </c>
    </row>
    <row r="20" spans="1:12" ht="25.5">
      <c r="A20" s="86">
        <v>15</v>
      </c>
      <c r="B20" s="92" t="s">
        <v>96</v>
      </c>
      <c r="C20" s="90"/>
      <c r="D20" s="90"/>
      <c r="E20" s="90"/>
      <c r="F20" s="90"/>
      <c r="G20" s="90"/>
      <c r="H20" s="90"/>
      <c r="I20" s="90"/>
      <c r="J20" s="90"/>
      <c r="K20" s="90"/>
      <c r="L20" s="90"/>
    </row>
    <row r="21" spans="1:12" ht="25.5">
      <c r="A21" s="86">
        <v>16</v>
      </c>
      <c r="B21" s="89" t="s">
        <v>73</v>
      </c>
      <c r="C21" s="90">
        <v>4</v>
      </c>
      <c r="D21" s="90">
        <v>8776.76</v>
      </c>
      <c r="E21" s="90">
        <v>2</v>
      </c>
      <c r="F21" s="90">
        <v>3220.8</v>
      </c>
      <c r="G21" s="90"/>
      <c r="H21" s="90"/>
      <c r="I21" s="90">
        <v>1</v>
      </c>
      <c r="J21" s="90">
        <v>908</v>
      </c>
      <c r="K21" s="90"/>
      <c r="L21" s="90"/>
    </row>
    <row r="22" spans="1:12" ht="12.75">
      <c r="A22" s="86">
        <v>17</v>
      </c>
      <c r="B22" s="93" t="s">
        <v>1</v>
      </c>
      <c r="C22" s="90"/>
      <c r="D22" s="90"/>
      <c r="E22" s="90"/>
      <c r="F22" s="90"/>
      <c r="G22" s="90"/>
      <c r="H22" s="90"/>
      <c r="I22" s="90"/>
      <c r="J22" s="90"/>
      <c r="K22" s="90"/>
      <c r="L22" s="90"/>
    </row>
    <row r="23" spans="1:12" ht="12.75">
      <c r="A23" s="86">
        <v>18</v>
      </c>
      <c r="B23" s="93" t="s">
        <v>2</v>
      </c>
      <c r="C23" s="90">
        <v>4</v>
      </c>
      <c r="D23" s="90">
        <v>8776.76</v>
      </c>
      <c r="E23" s="90">
        <v>2</v>
      </c>
      <c r="F23" s="90">
        <v>3220.8</v>
      </c>
      <c r="G23" s="90"/>
      <c r="H23" s="90"/>
      <c r="I23" s="90">
        <v>1</v>
      </c>
      <c r="J23" s="90">
        <v>908</v>
      </c>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53</v>
      </c>
      <c r="D39" s="88">
        <f>SUM(D40,D47,D48,D49)</f>
        <v>57568.58</v>
      </c>
      <c r="E39" s="88">
        <f>SUM(E40,E47,E48,E49)</f>
        <v>41</v>
      </c>
      <c r="F39" s="88">
        <f>SUM(F40,F47,F48,F49)</f>
        <v>34432.08</v>
      </c>
      <c r="G39" s="88">
        <f>SUM(G40,G47,G48,G49)</f>
        <v>0</v>
      </c>
      <c r="H39" s="88">
        <f>SUM(H40,H47,H48,H49)</f>
        <v>0</v>
      </c>
      <c r="I39" s="88">
        <f>SUM(I40,I47,I48,I49)</f>
        <v>3</v>
      </c>
      <c r="J39" s="88">
        <f>SUM(J40,J47,J48,J49)</f>
        <v>4189.99</v>
      </c>
      <c r="K39" s="88">
        <f>SUM(K40,K47,K48,K49)</f>
        <v>4</v>
      </c>
      <c r="L39" s="88">
        <f>SUM(L40,L47,L48,L49)</f>
        <v>3220.8</v>
      </c>
    </row>
    <row r="40" spans="1:12" ht="12.75">
      <c r="A40" s="86">
        <v>35</v>
      </c>
      <c r="B40" s="89" t="s">
        <v>78</v>
      </c>
      <c r="C40" s="90">
        <f>SUM(C41,C44)</f>
        <v>53</v>
      </c>
      <c r="D40" s="90">
        <f>SUM(D41,D44)</f>
        <v>57568.58</v>
      </c>
      <c r="E40" s="90">
        <f>SUM(E41,E44)</f>
        <v>41</v>
      </c>
      <c r="F40" s="90">
        <f>SUM(F41,F44)</f>
        <v>34432.08</v>
      </c>
      <c r="G40" s="90">
        <f>SUM(G41,G44)</f>
        <v>0</v>
      </c>
      <c r="H40" s="90">
        <f>SUM(H41,H44)</f>
        <v>0</v>
      </c>
      <c r="I40" s="90">
        <f>SUM(I41,I44)</f>
        <v>3</v>
      </c>
      <c r="J40" s="90">
        <f>SUM(J41,J44)</f>
        <v>4189.99</v>
      </c>
      <c r="K40" s="90">
        <f>SUM(K41,K44)</f>
        <v>4</v>
      </c>
      <c r="L40" s="90">
        <f>SUM(L41,L44)</f>
        <v>3220.8</v>
      </c>
    </row>
    <row r="41" spans="1:12" ht="12.75">
      <c r="A41" s="86">
        <v>36</v>
      </c>
      <c r="B41" s="89" t="s">
        <v>79</v>
      </c>
      <c r="C41" s="90">
        <v>2</v>
      </c>
      <c r="D41" s="90">
        <v>3351.78</v>
      </c>
      <c r="E41" s="90"/>
      <c r="F41" s="90"/>
      <c r="G41" s="90"/>
      <c r="H41" s="90"/>
      <c r="I41" s="90">
        <v>1</v>
      </c>
      <c r="J41" s="90">
        <v>3351.79</v>
      </c>
      <c r="K41" s="90"/>
      <c r="L41" s="90"/>
    </row>
    <row r="42" spans="1:12" ht="12.75">
      <c r="A42" s="86">
        <v>37</v>
      </c>
      <c r="B42" s="91" t="s">
        <v>80</v>
      </c>
      <c r="C42" s="90"/>
      <c r="D42" s="90"/>
      <c r="E42" s="90"/>
      <c r="F42" s="90"/>
      <c r="G42" s="90"/>
      <c r="H42" s="90"/>
      <c r="I42" s="90"/>
      <c r="J42" s="90"/>
      <c r="K42" s="90"/>
      <c r="L42" s="90"/>
    </row>
    <row r="43" spans="1:12" ht="12.75">
      <c r="A43" s="86">
        <v>38</v>
      </c>
      <c r="B43" s="91" t="s">
        <v>69</v>
      </c>
      <c r="C43" s="90">
        <v>2</v>
      </c>
      <c r="D43" s="90">
        <v>3351.78</v>
      </c>
      <c r="E43" s="90"/>
      <c r="F43" s="90"/>
      <c r="G43" s="90"/>
      <c r="H43" s="90"/>
      <c r="I43" s="90">
        <v>1</v>
      </c>
      <c r="J43" s="90">
        <v>3351.79</v>
      </c>
      <c r="K43" s="90"/>
      <c r="L43" s="90"/>
    </row>
    <row r="44" spans="1:12" ht="12.75">
      <c r="A44" s="86">
        <v>39</v>
      </c>
      <c r="B44" s="89" t="s">
        <v>81</v>
      </c>
      <c r="C44" s="90">
        <v>51</v>
      </c>
      <c r="D44" s="90">
        <v>54216.8</v>
      </c>
      <c r="E44" s="90">
        <v>41</v>
      </c>
      <c r="F44" s="90">
        <v>34432.08</v>
      </c>
      <c r="G44" s="90"/>
      <c r="H44" s="90"/>
      <c r="I44" s="90">
        <v>2</v>
      </c>
      <c r="J44" s="90">
        <v>838.2</v>
      </c>
      <c r="K44" s="90">
        <v>4</v>
      </c>
      <c r="L44" s="90">
        <v>3220.8</v>
      </c>
    </row>
    <row r="45" spans="1:12" ht="25.5">
      <c r="A45" s="86">
        <v>40</v>
      </c>
      <c r="B45" s="91" t="s">
        <v>82</v>
      </c>
      <c r="C45" s="90">
        <v>5</v>
      </c>
      <c r="D45" s="90">
        <v>8052</v>
      </c>
      <c r="E45" s="90">
        <v>1</v>
      </c>
      <c r="F45" s="90">
        <v>2684</v>
      </c>
      <c r="G45" s="90"/>
      <c r="H45" s="90"/>
      <c r="I45" s="90">
        <v>2</v>
      </c>
      <c r="J45" s="90">
        <v>838.2</v>
      </c>
      <c r="K45" s="90"/>
      <c r="L45" s="90"/>
    </row>
    <row r="46" spans="1:12" ht="12.75">
      <c r="A46" s="86">
        <v>41</v>
      </c>
      <c r="B46" s="91" t="s">
        <v>72</v>
      </c>
      <c r="C46" s="90">
        <v>46</v>
      </c>
      <c r="D46" s="90">
        <v>46164.8</v>
      </c>
      <c r="E46" s="90">
        <v>40</v>
      </c>
      <c r="F46" s="90">
        <v>31748.08</v>
      </c>
      <c r="G46" s="90"/>
      <c r="H46" s="90"/>
      <c r="I46" s="90"/>
      <c r="J46" s="90"/>
      <c r="K46" s="90">
        <v>4</v>
      </c>
      <c r="L46" s="90">
        <v>3220.8</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11</v>
      </c>
      <c r="D50" s="88">
        <f>SUM(D51:D54)</f>
        <v>934.03</v>
      </c>
      <c r="E50" s="88">
        <f>SUM(E51:E54)</f>
        <v>11</v>
      </c>
      <c r="F50" s="88">
        <f>SUM(F51:F54)</f>
        <v>922.9899999999999</v>
      </c>
      <c r="G50" s="88">
        <f>SUM(G51:G54)</f>
        <v>0</v>
      </c>
      <c r="H50" s="88">
        <f>SUM(H51:H54)</f>
        <v>0</v>
      </c>
      <c r="I50" s="88">
        <f>SUM(I51:I54)</f>
        <v>0</v>
      </c>
      <c r="J50" s="88">
        <f>SUM(J51:J54)</f>
        <v>0</v>
      </c>
      <c r="K50" s="88">
        <f>SUM(K51:K54)</f>
        <v>0</v>
      </c>
      <c r="L50" s="88">
        <f>SUM(L51:L54)</f>
        <v>0</v>
      </c>
    </row>
    <row r="51" spans="1:12" ht="12.75">
      <c r="A51" s="86">
        <v>46</v>
      </c>
      <c r="B51" s="89" t="s">
        <v>9</v>
      </c>
      <c r="C51" s="90">
        <v>2</v>
      </c>
      <c r="D51" s="90">
        <v>40.26</v>
      </c>
      <c r="E51" s="90">
        <v>2</v>
      </c>
      <c r="F51" s="90">
        <v>40.26</v>
      </c>
      <c r="G51" s="90"/>
      <c r="H51" s="90"/>
      <c r="I51" s="90"/>
      <c r="J51" s="90"/>
      <c r="K51" s="90"/>
      <c r="L51" s="90"/>
    </row>
    <row r="52" spans="1:12" ht="12.75">
      <c r="A52" s="86">
        <v>47</v>
      </c>
      <c r="B52" s="89" t="s">
        <v>10</v>
      </c>
      <c r="C52" s="90">
        <v>8</v>
      </c>
      <c r="D52" s="90">
        <v>885.72</v>
      </c>
      <c r="E52" s="90">
        <v>8</v>
      </c>
      <c r="F52" s="90">
        <v>874.68</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8.05</v>
      </c>
      <c r="E54" s="90">
        <v>1</v>
      </c>
      <c r="F54" s="90">
        <v>8.05</v>
      </c>
      <c r="G54" s="90"/>
      <c r="H54" s="90"/>
      <c r="I54" s="90"/>
      <c r="J54" s="90"/>
      <c r="K54" s="90"/>
      <c r="L54" s="90"/>
    </row>
    <row r="55" spans="1:12" s="47" customFormat="1" ht="19.5" customHeight="1">
      <c r="A55" s="86">
        <v>50</v>
      </c>
      <c r="B55" s="87" t="s">
        <v>95</v>
      </c>
      <c r="C55" s="88">
        <v>3322</v>
      </c>
      <c r="D55" s="88">
        <v>1782712.8000001</v>
      </c>
      <c r="E55" s="88">
        <v>827</v>
      </c>
      <c r="F55" s="88">
        <v>443674.999999994</v>
      </c>
      <c r="G55" s="88"/>
      <c r="H55" s="88"/>
      <c r="I55" s="88">
        <v>3322</v>
      </c>
      <c r="J55" s="88">
        <v>1791785.3300001</v>
      </c>
      <c r="K55" s="88"/>
      <c r="L55" s="88"/>
    </row>
    <row r="56" spans="1:12" ht="19.5" customHeight="1">
      <c r="A56" s="86">
        <v>51</v>
      </c>
      <c r="B56" s="95" t="s">
        <v>135</v>
      </c>
      <c r="C56" s="88">
        <f>SUM(C6,C28,C39,C50,C55)</f>
        <v>10730</v>
      </c>
      <c r="D56" s="88">
        <f>SUM(D6,D28,D39,D50,D55)</f>
        <v>12949783.500000088</v>
      </c>
      <c r="E56" s="88">
        <f>SUM(E6,E28,E39,E50,E55)</f>
        <v>6850</v>
      </c>
      <c r="F56" s="88">
        <f>SUM(F6,F28,F39,F50,F55)</f>
        <v>10339313.19000004</v>
      </c>
      <c r="G56" s="88">
        <f>SUM(G6,G28,G39,G50,G55)</f>
        <v>157</v>
      </c>
      <c r="H56" s="88">
        <f>SUM(H6,H28,H39,H50,H55)</f>
        <v>157888.6100000001</v>
      </c>
      <c r="I56" s="88">
        <f>SUM(I6,I28,I39,I50,I55)</f>
        <v>3635</v>
      </c>
      <c r="J56" s="88">
        <f>SUM(J6,J28,J39,J50,J55)</f>
        <v>2085707.0900001</v>
      </c>
      <c r="K56" s="88">
        <f>SUM(K6,K28,K39,K50,K55)</f>
        <v>457</v>
      </c>
      <c r="L56" s="88">
        <f>SUM(L6,L28,L39,L50,L55)</f>
        <v>428137.0500000001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&amp;L01223165&amp;CФорма № 10, Підрозділ: Дзержинський районний суд м.Харкова,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445</v>
      </c>
      <c r="G5" s="97">
        <f>SUM(G6:G33)</f>
        <v>411118.31</v>
      </c>
    </row>
    <row r="6" spans="1:7" ht="12.75" customHeight="1">
      <c r="A6" s="96">
        <v>2</v>
      </c>
      <c r="B6" s="160" t="s">
        <v>114</v>
      </c>
      <c r="C6" s="161"/>
      <c r="D6" s="162"/>
      <c r="E6" s="102" t="s">
        <v>136</v>
      </c>
      <c r="F6" s="98">
        <v>74</v>
      </c>
      <c r="G6" s="99">
        <v>70511.2</v>
      </c>
    </row>
    <row r="7" spans="1:7" ht="26.25" customHeight="1">
      <c r="A7" s="96">
        <v>3</v>
      </c>
      <c r="B7" s="160" t="s">
        <v>59</v>
      </c>
      <c r="C7" s="161"/>
      <c r="D7" s="162"/>
      <c r="E7" s="102" t="s">
        <v>137</v>
      </c>
      <c r="F7" s="98">
        <v>1</v>
      </c>
      <c r="G7" s="99">
        <v>1073.6</v>
      </c>
    </row>
    <row r="8" spans="1:7" ht="39" customHeight="1">
      <c r="A8" s="96">
        <v>4</v>
      </c>
      <c r="B8" s="160" t="s">
        <v>119</v>
      </c>
      <c r="C8" s="161"/>
      <c r="D8" s="162"/>
      <c r="E8" s="102" t="s">
        <v>138</v>
      </c>
      <c r="F8" s="98">
        <v>256</v>
      </c>
      <c r="G8" s="99">
        <v>180809.07</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v>1</v>
      </c>
      <c r="G10" s="99">
        <v>536.8</v>
      </c>
    </row>
    <row r="11" spans="1:7" ht="26.25" customHeight="1">
      <c r="A11" s="96">
        <v>7</v>
      </c>
      <c r="B11" s="160" t="s">
        <v>61</v>
      </c>
      <c r="C11" s="161"/>
      <c r="D11" s="162"/>
      <c r="E11" s="102" t="s">
        <v>141</v>
      </c>
      <c r="F11" s="98">
        <v>1</v>
      </c>
      <c r="G11" s="99">
        <v>1073.6</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49</v>
      </c>
      <c r="G14" s="99">
        <v>95520.76</v>
      </c>
    </row>
    <row r="15" spans="1:7" ht="12.75" customHeight="1">
      <c r="A15" s="96">
        <v>11</v>
      </c>
      <c r="B15" s="160" t="s">
        <v>63</v>
      </c>
      <c r="C15" s="161"/>
      <c r="D15" s="162"/>
      <c r="E15" s="102" t="s">
        <v>145</v>
      </c>
      <c r="F15" s="98">
        <v>2</v>
      </c>
      <c r="G15" s="99">
        <v>2147.2</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v>1</v>
      </c>
      <c r="G17" s="99">
        <v>2008.48</v>
      </c>
    </row>
    <row r="18" spans="1:7" ht="26.25" customHeight="1">
      <c r="A18" s="96">
        <v>14</v>
      </c>
      <c r="B18" s="160" t="s">
        <v>121</v>
      </c>
      <c r="C18" s="161"/>
      <c r="D18" s="162"/>
      <c r="E18" s="102" t="s">
        <v>148</v>
      </c>
      <c r="F18" s="98">
        <v>2</v>
      </c>
      <c r="G18" s="99">
        <v>2147.2</v>
      </c>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55</v>
      </c>
      <c r="G25" s="99">
        <v>28450.4</v>
      </c>
    </row>
    <row r="26" spans="1:7" ht="63" customHeight="1">
      <c r="A26" s="96">
        <v>22</v>
      </c>
      <c r="B26" s="160" t="s">
        <v>89</v>
      </c>
      <c r="C26" s="161"/>
      <c r="D26" s="162"/>
      <c r="E26" s="103" t="s">
        <v>155</v>
      </c>
      <c r="F26" s="98">
        <v>2</v>
      </c>
      <c r="G26" s="99">
        <v>26840</v>
      </c>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160</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&amp;L01223165&amp;CФорма № 10, Підрозділ: Дзержинський районний суд м.Харкова,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Intel gamemax</cp:lastModifiedBy>
  <cp:lastPrinted>2022-11-24T11:52:15Z</cp:lastPrinted>
  <dcterms:created xsi:type="dcterms:W3CDTF">2015-09-09T10:27:32Z</dcterms:created>
  <dcterms:modified xsi:type="dcterms:W3CDTF">2024-01-26T15:04:11Z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10_00638_4.2023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01223165</vt:lpwstr>
  </property>
  <property fmtid="{D5CDD505-2E9C-101B-9397-08002B2CF9AE}" pid="10" name="Підрозд">
    <vt:lpwstr>Дзержинський районний суд м.Харкова</vt:lpwstr>
  </property>
  <property fmtid="{D5CDD505-2E9C-101B-9397-08002B2CF9AE}" pid="11" name="ПідрозділDB">
    <vt:i4>0</vt:i4>
  </property>
  <property fmtid="{D5CDD505-2E9C-101B-9397-08002B2CF9AE}" pid="12" name="Підрозділ">
    <vt:i4>876</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3.31.0.1583</vt:lpwstr>
  </property>
</Properties>
</file>