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<sst xmlns="http://schemas.openxmlformats.org/spreadsheetml/2006/main" count="155" uniqueCount="129">
  <si>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</si>
  <si>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</si>
  <si>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</si>
  <si>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</si>
  <si>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</si>
  <si>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</si>
  <si>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</si>
  <si>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</si>
  <si>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</si>
  <si>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</si>
  <si>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</si>
  <si>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</si>
  <si>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</si>
  <si>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</si>
  <si>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</si>
  <si>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</si>
  <si>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</si>
  <si>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</si>
  <si>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</si>
  <si>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</si>
  <si>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</si>
  <si>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</si>
  <si>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</si>
  <si>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</si>
  <si>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</si>
  <si>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</si>
  <si>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</si>
  <si>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</si>
  <si>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</si>
  <si>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</si>
  <si>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</si>
  <si>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</si>
  <si>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</si>
  <si>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</si>
  <si>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</si>
  <si>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</si>
  <si>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</si>
  <si>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</si>
  <si>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</si>
  <si>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</si>
  <si>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</si>
  <si>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</si>
  <si>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</si>
  <si>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</si>
  <si>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</si>
  <si>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</si>
  <si>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</si>
  <si>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</si>
  <si>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</si>
  <si>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</si>
  <si>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</si>
  <si>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</si>
  <si>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</si>
  <si>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</si>
  <si>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</si>
  <si>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</si>
  <si>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</si>
  <si>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</si>
  <si>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</si>
  <si>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</si>
  <si>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</si>
  <si>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</si>
  <si>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</si>
  <si>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</si>
  <si>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</si>
  <si>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</si>
  <si>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</si>
  <si>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</si>
  <si>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</si>
  <si>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</si>
  <si>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</si>
  <si>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</si>
  <si>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</si>
  <si>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</si>
  <si>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</si>
  <si>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</si>
  <si>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</si>
  <si>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</si>
  <si>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</si>
  <si>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</si>
  <si>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</si>
  <si>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</si>
  <si>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</si>
  <si>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</si>
  <si>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</si>
  <si>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</si>
  <si>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</si>
  <si>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</si>
  <si>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</si>
  <si>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</si>
  <si>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</si>
  <si>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</si>
  <si>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</si>
  <si>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</si>
  <si>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</si>
  <si>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</si>
  <si>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</si>
  <si>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</si>
  <si>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</si>
  <si>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</si>
  <si>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</si>
  <si>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</si>
  <si>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</si>
  <si>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</si>
  <si>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</si>
  <si>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</si>
  <si>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</si>
  <si>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</si>
  <si>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</si>
  <si>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</si>
  <si>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</si>
  <si>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</si>
  <si>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</si>
  <si>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</si>
  <si>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</si>
  <si>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</si>
  <si>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</si>
  <si>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</si>
  <si>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</si>
  <si>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Дзержинський районний суд м.Харкова</t>
  </si>
  <si>
    <t>61202. Харківська область.м. Харків</t>
  </si>
  <si>
    <t>пр. Перемоги</t>
  </si>
  <si>
    <t>52в</t>
  </si>
  <si>
    <t/>
  </si>
  <si>
    <t>В.В. Худик</t>
  </si>
  <si>
    <t>О.В. Ілова</t>
  </si>
  <si>
    <t>336-20-42</t>
  </si>
  <si>
    <t>inbox@dg.hr.court.gov.ua</t>
  </si>
  <si>
    <t>7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</si>
</sst>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&amp;LE2115943&amp;C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3748</v>
      </c>
      <c r="D6" s="96">
        <f>SUM(D7,D10,D13,D14,D15,D21,D24,D25,D18,D19,D20)</f>
        <v>3105103.110000019</v>
      </c>
      <c r="E6" s="96">
        <f>SUM(E7,E10,E13,E14,E15,E21,E24,E25,E18,E19,E20)</f>
        <v>2869</v>
      </c>
      <c r="F6" s="96">
        <f>SUM(F7,F10,F13,F14,F15,F21,F24,F25,F18,F19,F20)</f>
        <v>2251998.550000009</v>
      </c>
      <c r="G6" s="96">
        <f>SUM(G7,G10,G13,G14,G15,G21,G24,G25,G18,G19,G20)</f>
        <v>50</v>
      </c>
      <c r="H6" s="96">
        <f>SUM(H7,H10,H13,H14,H15,H21,H24,H25,H18,H19,H20)</f>
        <v>37097.25</v>
      </c>
      <c r="I6" s="96">
        <f>SUM(I7,I10,I13,I14,I15,I21,I24,I25,I18,I19,I20)</f>
        <v>312</v>
      </c>
      <c r="J6" s="96">
        <f>SUM(J7,J10,J13,J14,J15,J21,J24,J25,J18,J19,J20)</f>
        <v>156256.1800000001</v>
      </c>
      <c r="K6" s="96">
        <f>SUM(K7,K10,K13,K14,K15,K21,K24,K25,K18,K19,K20)</f>
        <v>564</v>
      </c>
      <c r="L6" s="96">
        <f>SUM(L7,L10,L13,L14,L15,L21,L24,L25,L18,L19,L20)</f>
        <v>541165.0599999989</v>
      </c>
    </row>
    <row r="7" spans="1:12" ht="16.5" customHeight="1">
      <c r="A7" s="87">
        <v>2</v>
      </c>
      <c r="B7" s="90" t="s">
        <v>74</v>
      </c>
      <c r="C7" s="97">
        <v>824</v>
      </c>
      <c r="D7" s="97">
        <v>1985722.71000001</v>
      </c>
      <c r="E7" s="97">
        <v>584</v>
      </c>
      <c r="F7" s="97">
        <v>1399630.23</v>
      </c>
      <c r="G7" s="97">
        <v>12</v>
      </c>
      <c r="H7" s="97">
        <v>19333.2</v>
      </c>
      <c r="I7" s="97">
        <v>52</v>
      </c>
      <c r="J7" s="97">
        <v>46997.46</v>
      </c>
      <c r="K7" s="97">
        <v>183</v>
      </c>
      <c r="L7" s="97">
        <v>394137.159999999</v>
      </c>
    </row>
    <row r="8" spans="1:12" ht="16.5" customHeight="1">
      <c r="A8" s="87">
        <v>3</v>
      </c>
      <c r="B8" s="91" t="s">
        <v>75</v>
      </c>
      <c r="C8" s="97">
        <v>393</v>
      </c>
      <c r="D8" s="97">
        <v>892745.71</v>
      </c>
      <c r="E8" s="97">
        <v>373</v>
      </c>
      <c r="F8" s="97">
        <v>827860.65</v>
      </c>
      <c r="G8" s="97">
        <v>6</v>
      </c>
      <c r="H8" s="97">
        <v>10565.5</v>
      </c>
      <c r="I8" s="97">
        <v>14</v>
      </c>
      <c r="J8" s="97">
        <v>13473.2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431</v>
      </c>
      <c r="D9" s="97">
        <v>1092977</v>
      </c>
      <c r="E9" s="97">
        <v>211</v>
      </c>
      <c r="F9" s="97">
        <v>571769.579999999</v>
      </c>
      <c r="G9" s="97">
        <v>6</v>
      </c>
      <c r="H9" s="97">
        <v>8767.7</v>
      </c>
      <c r="I9" s="97">
        <v>38</v>
      </c>
      <c r="J9" s="97">
        <v>33524.26</v>
      </c>
      <c r="K9" s="97">
        <v>183</v>
      </c>
      <c r="L9" s="97">
        <v>394137.159999999</v>
      </c>
    </row>
    <row r="10" spans="1:12" ht="19.5" customHeight="1">
      <c r="A10" s="87">
        <v>5</v>
      </c>
      <c r="B10" s="90" t="s">
        <v>77</v>
      </c>
      <c r="C10" s="97">
        <v>401</v>
      </c>
      <c r="D10" s="97">
        <v>374011.199999998</v>
      </c>
      <c r="E10" s="97">
        <v>234</v>
      </c>
      <c r="F10" s="97">
        <v>235524.299999999</v>
      </c>
      <c r="G10" s="97">
        <v>7</v>
      </c>
      <c r="H10" s="97">
        <v>4589.65</v>
      </c>
      <c r="I10" s="97">
        <v>72</v>
      </c>
      <c r="J10" s="97">
        <v>60691.6800000001</v>
      </c>
      <c r="K10" s="97">
        <v>85</v>
      </c>
      <c r="L10" s="97">
        <v>72091.6000000001</v>
      </c>
    </row>
    <row r="11" spans="1:12" ht="19.5" customHeight="1">
      <c r="A11" s="87">
        <v>6</v>
      </c>
      <c r="B11" s="91" t="s">
        <v>78</v>
      </c>
      <c r="C11" s="97">
        <v>28</v>
      </c>
      <c r="D11" s="97">
        <v>58856</v>
      </c>
      <c r="E11" s="97">
        <v>17</v>
      </c>
      <c r="F11" s="97">
        <v>40908.5</v>
      </c>
      <c r="G11" s="97">
        <v>1</v>
      </c>
      <c r="H11" s="97">
        <v>960.5</v>
      </c>
      <c r="I11" s="97">
        <v>10</v>
      </c>
      <c r="J11" s="97">
        <v>8470</v>
      </c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373</v>
      </c>
      <c r="D12" s="97">
        <v>315155.199999998</v>
      </c>
      <c r="E12" s="97">
        <v>217</v>
      </c>
      <c r="F12" s="97">
        <v>194615.8</v>
      </c>
      <c r="G12" s="97">
        <v>6</v>
      </c>
      <c r="H12" s="97">
        <v>3629.15</v>
      </c>
      <c r="I12" s="97">
        <v>62</v>
      </c>
      <c r="J12" s="97">
        <v>52221.68</v>
      </c>
      <c r="K12" s="97">
        <v>84</v>
      </c>
      <c r="L12" s="97">
        <v>70170.6000000001</v>
      </c>
    </row>
    <row r="13" spans="1:12" ht="15" customHeight="1">
      <c r="A13" s="87">
        <v>8</v>
      </c>
      <c r="B13" s="90" t="s">
        <v>18</v>
      </c>
      <c r="C13" s="97">
        <v>245</v>
      </c>
      <c r="D13" s="97">
        <v>206836.799999999</v>
      </c>
      <c r="E13" s="97">
        <v>205</v>
      </c>
      <c r="F13" s="97">
        <v>173942.36</v>
      </c>
      <c r="G13" s="97">
        <v>29</v>
      </c>
      <c r="H13" s="97">
        <v>11829.7</v>
      </c>
      <c r="I13" s="97">
        <v>11</v>
      </c>
      <c r="J13" s="97">
        <v>7141.6</v>
      </c>
      <c r="K13" s="97">
        <v>3</v>
      </c>
      <c r="L13" s="97">
        <v>2102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271</v>
      </c>
      <c r="D15" s="97">
        <v>117711.999999999</v>
      </c>
      <c r="E15" s="97">
        <v>216</v>
      </c>
      <c r="F15" s="97">
        <v>104650.1</v>
      </c>
      <c r="G15" s="97"/>
      <c r="H15" s="97"/>
      <c r="I15" s="97"/>
      <c r="J15" s="97"/>
      <c r="K15" s="97">
        <v>56</v>
      </c>
      <c r="L15" s="97">
        <v>23122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6306</v>
      </c>
      <c r="E16" s="97">
        <v>6</v>
      </c>
      <c r="F16" s="97">
        <v>7176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265</v>
      </c>
      <c r="D17" s="97">
        <v>111406</v>
      </c>
      <c r="E17" s="97">
        <v>210</v>
      </c>
      <c r="F17" s="97">
        <v>97474.0999999997</v>
      </c>
      <c r="G17" s="97"/>
      <c r="H17" s="97"/>
      <c r="I17" s="97"/>
      <c r="J17" s="97"/>
      <c r="K17" s="97">
        <v>56</v>
      </c>
      <c r="L17" s="97">
        <v>23122</v>
      </c>
    </row>
    <row r="18" spans="1:12" ht="21" customHeight="1">
      <c r="A18" s="87">
        <v>13</v>
      </c>
      <c r="B18" s="99" t="s">
        <v>104</v>
      </c>
      <c r="C18" s="97">
        <v>1907</v>
      </c>
      <c r="D18" s="97">
        <v>400851.400000013</v>
      </c>
      <c r="E18" s="97">
        <v>1537</v>
      </c>
      <c r="F18" s="97">
        <v>326596.50000001</v>
      </c>
      <c r="G18" s="97"/>
      <c r="H18" s="97"/>
      <c r="I18" s="97">
        <v>174</v>
      </c>
      <c r="J18" s="97">
        <v>40237.04</v>
      </c>
      <c r="K18" s="97">
        <v>236</v>
      </c>
      <c r="L18" s="97">
        <v>49607.1999999998</v>
      </c>
    </row>
    <row r="19" spans="1:12" ht="21" customHeight="1">
      <c r="A19" s="87">
        <v>14</v>
      </c>
      <c r="B19" s="99" t="s">
        <v>105</v>
      </c>
      <c r="C19" s="97">
        <v>94</v>
      </c>
      <c r="D19" s="97">
        <v>9879.40000000002</v>
      </c>
      <c r="E19" s="97">
        <v>91</v>
      </c>
      <c r="F19" s="97">
        <v>9973.46000000002</v>
      </c>
      <c r="G19" s="97"/>
      <c r="H19" s="97"/>
      <c r="I19" s="97">
        <v>2</v>
      </c>
      <c r="J19" s="97">
        <v>420.4</v>
      </c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6</v>
      </c>
      <c r="D21" s="97">
        <f>SUM(D22:D23)</f>
        <v>10089.6</v>
      </c>
      <c r="E21" s="97">
        <f>SUM(E22:E23)</f>
        <v>2</v>
      </c>
      <c r="F21" s="97">
        <f>SUM(F22:F23)</f>
        <v>1681.6</v>
      </c>
      <c r="G21" s="97">
        <f>SUM(G22:G23)</f>
        <v>2</v>
      </c>
      <c r="H21" s="97">
        <f>SUM(H22:H23)</f>
        <v>1344.7</v>
      </c>
      <c r="I21" s="97">
        <f>SUM(I22:I23)</f>
        <v>1</v>
      </c>
      <c r="J21" s="97">
        <f>SUM(J22:J23)</f>
        <v>768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1681.6</v>
      </c>
      <c r="E22" s="97">
        <v>1</v>
      </c>
      <c r="F22" s="97">
        <v>840.8</v>
      </c>
      <c r="G22" s="97"/>
      <c r="H22" s="97"/>
      <c r="I22" s="97">
        <v>1</v>
      </c>
      <c r="J22" s="97">
        <v>768</v>
      </c>
      <c r="K22" s="97"/>
      <c r="L22" s="97"/>
    </row>
    <row r="23" spans="1:12" ht="23.25" customHeight="1">
      <c r="A23" s="87">
        <v>18</v>
      </c>
      <c r="B23" s="100" t="s">
        <v>2</v>
      </c>
      <c r="C23" s="97">
        <v>4</v>
      </c>
      <c r="D23" s="97">
        <v>8408</v>
      </c>
      <c r="E23" s="97">
        <v>1</v>
      </c>
      <c r="F23" s="97">
        <v>840.8</v>
      </c>
      <c r="G23" s="97">
        <v>2</v>
      </c>
      <c r="H23" s="97">
        <v>1344.7</v>
      </c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25</v>
      </c>
      <c r="D39" s="96">
        <f>SUM(D40,D47,D48,D49)</f>
        <v>23332.199999999997</v>
      </c>
      <c r="E39" s="96">
        <f>SUM(E40,E47,E48,E49)</f>
        <v>22</v>
      </c>
      <c r="F39" s="96">
        <f>SUM(F40,F47,F48,F49)</f>
        <v>14502.7</v>
      </c>
      <c r="G39" s="96">
        <f>SUM(G40,G47,G48,G49)</f>
        <v>0</v>
      </c>
      <c r="H39" s="96">
        <f>SUM(H40,H47,H48,H49)</f>
        <v>0</v>
      </c>
      <c r="I39" s="96">
        <f>SUM(I40,I47,I48,I49)</f>
        <v>2</v>
      </c>
      <c r="J39" s="96">
        <f>SUM(J40,J47,J48,J49)</f>
        <v>1344.8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24</v>
      </c>
      <c r="D40" s="97">
        <f>SUM(D41,D44)</f>
        <v>22701.6</v>
      </c>
      <c r="E40" s="97">
        <f>SUM(E41,E44)</f>
        <v>21</v>
      </c>
      <c r="F40" s="97">
        <f>SUM(F41,F44)</f>
        <v>13872</v>
      </c>
      <c r="G40" s="97">
        <f>SUM(G41,G44)</f>
        <v>0</v>
      </c>
      <c r="H40" s="97">
        <f>SUM(H41,H44)</f>
        <v>0</v>
      </c>
      <c r="I40" s="97">
        <f>SUM(I41,I44)</f>
        <v>2</v>
      </c>
      <c r="J40" s="97">
        <f>SUM(J41,J44)</f>
        <v>1344.8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840.8</v>
      </c>
      <c r="E41" s="97">
        <v>1</v>
      </c>
      <c r="F41" s="97">
        <v>840.8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840.8</v>
      </c>
      <c r="E43" s="97">
        <v>1</v>
      </c>
      <c r="F43" s="97">
        <v>840.8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23</v>
      </c>
      <c r="D44" s="97">
        <v>21860.8</v>
      </c>
      <c r="E44" s="97">
        <v>20</v>
      </c>
      <c r="F44" s="97">
        <v>13031.2</v>
      </c>
      <c r="G44" s="97"/>
      <c r="H44" s="97"/>
      <c r="I44" s="97">
        <v>2</v>
      </c>
      <c r="J44" s="97">
        <v>1344.8</v>
      </c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>
        <v>2</v>
      </c>
      <c r="D45" s="97">
        <v>4204</v>
      </c>
      <c r="E45" s="97"/>
      <c r="F45" s="97"/>
      <c r="G45" s="97"/>
      <c r="H45" s="97"/>
      <c r="I45" s="97">
        <v>2</v>
      </c>
      <c r="J45" s="97">
        <v>1344.8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21</v>
      </c>
      <c r="D46" s="97">
        <v>17656.8</v>
      </c>
      <c r="E46" s="97">
        <v>20</v>
      </c>
      <c r="F46" s="97">
        <v>13031.2</v>
      </c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630.7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22</v>
      </c>
      <c r="D50" s="96">
        <f>SUM(D51:D54)</f>
        <v>763.0600000000001</v>
      </c>
      <c r="E50" s="96">
        <f>SUM(E51:E54)</f>
        <v>22</v>
      </c>
      <c r="F50" s="96">
        <f>SUM(F51:F54)</f>
        <v>1040.99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483.46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</v>
      </c>
      <c r="D51" s="97">
        <v>372.08</v>
      </c>
      <c r="E51" s="97">
        <v>14</v>
      </c>
      <c r="F51" s="97">
        <v>361.43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378.36</v>
      </c>
      <c r="E52" s="97">
        <v>6</v>
      </c>
      <c r="F52" s="97">
        <v>426.46</v>
      </c>
      <c r="G52" s="97"/>
      <c r="H52" s="97"/>
      <c r="I52" s="97">
        <v>1</v>
      </c>
      <c r="J52" s="97">
        <v>63.06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12.62</v>
      </c>
      <c r="E54" s="97">
        <v>2</v>
      </c>
      <c r="F54" s="97">
        <v>253.1</v>
      </c>
      <c r="G54" s="97"/>
      <c r="H54" s="97"/>
      <c r="I54" s="97">
        <v>1</v>
      </c>
      <c r="J54" s="97">
        <v>420.4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1138</v>
      </c>
      <c r="D55" s="96">
        <v>478415.200000009</v>
      </c>
      <c r="E55" s="96">
        <v>473</v>
      </c>
      <c r="F55" s="96">
        <v>197509.839999998</v>
      </c>
      <c r="G55" s="96"/>
      <c r="H55" s="96"/>
      <c r="I55" s="96">
        <v>1132</v>
      </c>
      <c r="J55" s="96">
        <v>476077.200000009</v>
      </c>
      <c r="K55" s="97">
        <v>6</v>
      </c>
      <c r="L55" s="96">
        <v>2522.4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4933</v>
      </c>
      <c r="D56" s="96">
        <f t="shared" si="0"/>
        <v>3607613.5700000282</v>
      </c>
      <c r="E56" s="96">
        <f t="shared" si="0"/>
        <v>3386</v>
      </c>
      <c r="F56" s="96">
        <f t="shared" si="0"/>
        <v>2465052.0800000075</v>
      </c>
      <c r="G56" s="96">
        <f t="shared" si="0"/>
        <v>50</v>
      </c>
      <c r="H56" s="96">
        <f t="shared" si="0"/>
        <v>37097.25</v>
      </c>
      <c r="I56" s="96">
        <f t="shared" si="0"/>
        <v>1448</v>
      </c>
      <c r="J56" s="96">
        <f t="shared" si="0"/>
        <v>634161.6400000091</v>
      </c>
      <c r="K56" s="96">
        <f t="shared" si="0"/>
        <v>571</v>
      </c>
      <c r="L56" s="96">
        <f t="shared" si="0"/>
        <v>544528.259999999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&amp;LE2115943&amp;CФорма № 10, Підрозділ: Дзержинський районний суд м.Харкова,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564</v>
      </c>
      <c r="F4" s="93">
        <f>SUM(F5:F25)</f>
        <v>535131.2600000001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319</v>
      </c>
      <c r="F5" s="95">
        <v>186466.74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140</v>
      </c>
      <c r="F7" s="95">
        <v>84290.2000000001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5067.33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840.8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47</v>
      </c>
      <c r="F13" s="95">
        <v>234923.79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5</v>
      </c>
      <c r="F16" s="95">
        <v>2102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50</v>
      </c>
      <c r="F23" s="95">
        <v>20599.6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&amp;LE2115943&amp;CФорма № 10, Підрозділ: Дзержинський районний суд м.Харкова,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2020-07-10T07:53:00Z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10_00638_2.2020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E2115943</vt:lpwstr>
  </property>
  <property fmtid="{D5CDD505-2E9C-101B-9397-08002B2CF9AE}" pid="10" name="Підрозд">
    <vt:lpwstr>Дзержинський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