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<sst xmlns="http://schemas.openxmlformats.org/spreadsheetml/2006/main" count="155" uniqueCount="129">
  <si>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</si>
  <si>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</si>
  <si>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</si>
  <si>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</si>
  <si>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</si>
  <si>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</si>
  <si>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</si>
  <si>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</si>
  <si>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</si>
  <si>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</si>
  <si>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</si>
  <si>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</si>
  <si>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</si>
  <si>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</si>
  <si>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</si>
  <si>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</si>
  <si>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</si>
  <si>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</si>
  <si>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</si>
  <si>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</si>
  <si>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</si>
  <si>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</si>
  <si>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</si>
  <si>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</si>
  <si>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</si>
  <si>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</si>
  <si>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</si>
  <si>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</si>
  <si>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</si>
  <si>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</si>
  <si>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</si>
  <si>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</si>
  <si>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</si>
  <si>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</si>
  <si>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</si>
  <si>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</si>
  <si>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</si>
  <si>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</si>
  <si>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</si>
  <si>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</si>
  <si>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</si>
  <si>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</si>
  <si>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</si>
  <si>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</si>
  <si>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</si>
  <si>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</si>
  <si>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</si>
  <si>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</si>
  <si>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</si>
  <si>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</si>
  <si>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</si>
  <si>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</si>
  <si>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</si>
  <si>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</si>
  <si>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</si>
  <si>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</si>
  <si>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</si>
  <si>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</si>
  <si>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</si>
  <si>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</si>
  <si>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</si>
  <si>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</si>
  <si>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</si>
  <si>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</si>
  <si>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</si>
  <si>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</si>
  <si>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</si>
  <si>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</si>
  <si>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</si>
  <si>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</si>
  <si>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</si>
  <si>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</si>
  <si>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</si>
  <si>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</si>
  <si>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</si>
  <si>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</si>
  <si>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</si>
  <si>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</si>
  <si>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</si>
  <si>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</si>
  <si>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</si>
  <si>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</si>
  <si>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</si>
  <si>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</si>
  <si>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</si>
  <si>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</si>
  <si>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</si>
  <si>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</si>
  <si>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</si>
  <si>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</si>
  <si>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</si>
  <si>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</si>
  <si>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</si>
  <si>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</si>
  <si>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</si>
  <si>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</si>
  <si>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</si>
  <si>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</si>
  <si>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</si>
  <si>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</si>
  <si>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</si>
  <si>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</si>
  <si>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</si>
  <si>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</si>
  <si>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</si>
  <si>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</si>
  <si>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</si>
  <si>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</si>
  <si>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</si>
  <si>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</si>
  <si>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</si>
  <si>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</si>
  <si>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</si>
  <si>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</si>
  <si>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</si>
  <si>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</si>
  <si>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</si>
  <si>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</si>
  <si>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2021 року</t>
  </si>
  <si>
    <t>Дзержинський районний суд м.Харкова</t>
  </si>
  <si>
    <t>61202. Харківська область.м. Харків</t>
  </si>
  <si>
    <t>пр. Перемоги</t>
  </si>
  <si>
    <t>52в</t>
  </si>
  <si>
    <t/>
  </si>
  <si>
    <t>Д.В. Цвірюк</t>
  </si>
  <si>
    <t>В.В. Худик</t>
  </si>
  <si>
    <t>336-82-70</t>
  </si>
  <si>
    <t>kerap@dg.hr.court.gov.ua</t>
  </si>
  <si>
    <t>5 квітня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</si>
</sst>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&amp;L1A49FEDF&amp;C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1826</v>
      </c>
      <c r="D6" s="96">
        <f>SUM(D7,D10,D13,D14,D15,D21,D24,D25,D18,D19,D20)</f>
        <v>1905669.26</v>
      </c>
      <c r="E6" s="96">
        <f>SUM(E7,E10,E13,E14,E15,E21,E24,E25,E18,E19,E20)</f>
        <v>1558</v>
      </c>
      <c r="F6" s="96">
        <f>SUM(F7,F10,F13,F14,F15,F21,F24,F25,F18,F19,F20)</f>
        <v>1526806.9600000002</v>
      </c>
      <c r="G6" s="96">
        <f>SUM(G7,G10,G13,G14,G15,G21,G24,G25,G18,G19,G20)</f>
        <v>41</v>
      </c>
      <c r="H6" s="96">
        <f>SUM(H7,H10,H13,H14,H15,H21,H24,H25,H18,H19,H20)</f>
        <v>37332</v>
      </c>
      <c r="I6" s="96">
        <f>SUM(I7,I10,I13,I14,I15,I21,I24,I25,I18,I19,I20)</f>
        <v>97</v>
      </c>
      <c r="J6" s="96">
        <f>SUM(J7,J10,J13,J14,J15,J21,J24,J25,J18,J19,J20)</f>
        <v>69652.52</v>
      </c>
      <c r="K6" s="96">
        <f>SUM(K7,K10,K13,K14,K15,K21,K24,K25,K18,K19,K20)</f>
        <v>177</v>
      </c>
      <c r="L6" s="96">
        <f>SUM(L7,L10,L13,L14,L15,L21,L24,L25,L18,L19,L20)</f>
        <v>180787.97</v>
      </c>
    </row>
    <row r="7" spans="1:12" ht="16.5" customHeight="1">
      <c r="A7" s="87">
        <v>2</v>
      </c>
      <c r="B7" s="90" t="s">
        <v>74</v>
      </c>
      <c r="C7" s="97">
        <v>461</v>
      </c>
      <c r="D7" s="97">
        <v>1287434.76</v>
      </c>
      <c r="E7" s="97">
        <v>389</v>
      </c>
      <c r="F7" s="97">
        <v>958875.39</v>
      </c>
      <c r="G7" s="97">
        <v>7</v>
      </c>
      <c r="H7" s="97">
        <v>19154.8</v>
      </c>
      <c r="I7" s="97">
        <v>39</v>
      </c>
      <c r="J7" s="97">
        <v>38092.3</v>
      </c>
      <c r="K7" s="97">
        <v>37</v>
      </c>
      <c r="L7" s="97">
        <v>128237.47</v>
      </c>
    </row>
    <row r="8" spans="1:12" ht="16.5" customHeight="1">
      <c r="A8" s="87">
        <v>3</v>
      </c>
      <c r="B8" s="91" t="s">
        <v>75</v>
      </c>
      <c r="C8" s="97">
        <v>321</v>
      </c>
      <c r="D8" s="97">
        <v>834368.89</v>
      </c>
      <c r="E8" s="97">
        <v>306</v>
      </c>
      <c r="F8" s="97">
        <v>711522.12</v>
      </c>
      <c r="G8" s="97">
        <v>4</v>
      </c>
      <c r="H8" s="97">
        <v>6474</v>
      </c>
      <c r="I8" s="97">
        <v>15</v>
      </c>
      <c r="J8" s="97">
        <v>14376.59</v>
      </c>
      <c r="K8" s="97">
        <v>3</v>
      </c>
      <c r="L8" s="97">
        <v>7333.7</v>
      </c>
    </row>
    <row r="9" spans="1:12" ht="16.5" customHeight="1">
      <c r="A9" s="87">
        <v>4</v>
      </c>
      <c r="B9" s="91" t="s">
        <v>76</v>
      </c>
      <c r="C9" s="97">
        <v>140</v>
      </c>
      <c r="D9" s="97">
        <v>453065.87</v>
      </c>
      <c r="E9" s="97">
        <v>83</v>
      </c>
      <c r="F9" s="97">
        <v>247353.27</v>
      </c>
      <c r="G9" s="97">
        <v>3</v>
      </c>
      <c r="H9" s="97">
        <v>12680.8</v>
      </c>
      <c r="I9" s="97">
        <v>24</v>
      </c>
      <c r="J9" s="97">
        <v>23715.71</v>
      </c>
      <c r="K9" s="97">
        <v>34</v>
      </c>
      <c r="L9" s="97">
        <v>120903.77</v>
      </c>
    </row>
    <row r="10" spans="1:12" ht="19.5" customHeight="1">
      <c r="A10" s="87">
        <v>5</v>
      </c>
      <c r="B10" s="90" t="s">
        <v>77</v>
      </c>
      <c r="C10" s="97">
        <v>211</v>
      </c>
      <c r="D10" s="97">
        <v>220190</v>
      </c>
      <c r="E10" s="97">
        <v>149</v>
      </c>
      <c r="F10" s="97">
        <v>198981.97</v>
      </c>
      <c r="G10" s="97">
        <v>7</v>
      </c>
      <c r="H10" s="97">
        <v>5532</v>
      </c>
      <c r="I10" s="97">
        <v>25</v>
      </c>
      <c r="J10" s="97">
        <v>22883.32</v>
      </c>
      <c r="K10" s="97">
        <v>33</v>
      </c>
      <c r="L10" s="97">
        <v>27240</v>
      </c>
    </row>
    <row r="11" spans="1:12" ht="19.5" customHeight="1">
      <c r="A11" s="87">
        <v>6</v>
      </c>
      <c r="B11" s="91" t="s">
        <v>78</v>
      </c>
      <c r="C11" s="97">
        <v>21</v>
      </c>
      <c r="D11" s="97">
        <v>47670</v>
      </c>
      <c r="E11" s="97">
        <v>18</v>
      </c>
      <c r="F11" s="97">
        <v>64150</v>
      </c>
      <c r="G11" s="97"/>
      <c r="H11" s="97"/>
      <c r="I11" s="97">
        <v>3</v>
      </c>
      <c r="J11" s="97">
        <v>1790.92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190</v>
      </c>
      <c r="D12" s="97">
        <v>172520</v>
      </c>
      <c r="E12" s="97">
        <v>131</v>
      </c>
      <c r="F12" s="97">
        <v>134831.97</v>
      </c>
      <c r="G12" s="97">
        <v>7</v>
      </c>
      <c r="H12" s="97">
        <v>5532</v>
      </c>
      <c r="I12" s="97">
        <v>22</v>
      </c>
      <c r="J12" s="97">
        <v>21092.4</v>
      </c>
      <c r="K12" s="97">
        <v>33</v>
      </c>
      <c r="L12" s="97">
        <v>27240</v>
      </c>
    </row>
    <row r="13" spans="1:12" ht="15" customHeight="1">
      <c r="A13" s="87">
        <v>8</v>
      </c>
      <c r="B13" s="90" t="s">
        <v>18</v>
      </c>
      <c r="C13" s="97">
        <v>136</v>
      </c>
      <c r="D13" s="97">
        <v>123488</v>
      </c>
      <c r="E13" s="97">
        <v>112</v>
      </c>
      <c r="F13" s="97">
        <v>115050</v>
      </c>
      <c r="G13" s="97">
        <v>23</v>
      </c>
      <c r="H13" s="97">
        <v>9971.6</v>
      </c>
      <c r="I13" s="97">
        <v>2</v>
      </c>
      <c r="J13" s="97">
        <v>1748.8</v>
      </c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908</v>
      </c>
      <c r="E14" s="97"/>
      <c r="F14" s="97"/>
      <c r="G14" s="97">
        <v>1</v>
      </c>
      <c r="H14" s="97">
        <v>454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176</v>
      </c>
      <c r="D15" s="97">
        <v>83763</v>
      </c>
      <c r="E15" s="97">
        <v>138</v>
      </c>
      <c r="F15" s="97">
        <v>75311.8</v>
      </c>
      <c r="G15" s="97">
        <v>2</v>
      </c>
      <c r="H15" s="97">
        <v>2009.4</v>
      </c>
      <c r="I15" s="97"/>
      <c r="J15" s="97"/>
      <c r="K15" s="97">
        <v>45</v>
      </c>
      <c r="L15" s="97">
        <v>16798</v>
      </c>
    </row>
    <row r="16" spans="1:12" ht="21" customHeight="1">
      <c r="A16" s="87">
        <v>11</v>
      </c>
      <c r="B16" s="91" t="s">
        <v>78</v>
      </c>
      <c r="C16" s="97">
        <v>5</v>
      </c>
      <c r="D16" s="97">
        <v>5675</v>
      </c>
      <c r="E16" s="97">
        <v>4</v>
      </c>
      <c r="F16" s="97">
        <v>5591</v>
      </c>
      <c r="G16" s="97">
        <v>1</v>
      </c>
      <c r="H16" s="97">
        <v>1589</v>
      </c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171</v>
      </c>
      <c r="D17" s="97">
        <v>78088</v>
      </c>
      <c r="E17" s="97">
        <v>134</v>
      </c>
      <c r="F17" s="97">
        <v>69720.8</v>
      </c>
      <c r="G17" s="97">
        <v>1</v>
      </c>
      <c r="H17" s="97">
        <v>420.4</v>
      </c>
      <c r="I17" s="97"/>
      <c r="J17" s="97"/>
      <c r="K17" s="97">
        <v>45</v>
      </c>
      <c r="L17" s="97">
        <v>16798</v>
      </c>
    </row>
    <row r="18" spans="1:12" ht="21" customHeight="1">
      <c r="A18" s="87">
        <v>13</v>
      </c>
      <c r="B18" s="99" t="s">
        <v>104</v>
      </c>
      <c r="C18" s="97">
        <v>813</v>
      </c>
      <c r="D18" s="97">
        <v>184551</v>
      </c>
      <c r="E18" s="97">
        <v>745</v>
      </c>
      <c r="F18" s="97">
        <v>173156.6</v>
      </c>
      <c r="G18" s="97">
        <v>1</v>
      </c>
      <c r="H18" s="97">
        <v>210.2</v>
      </c>
      <c r="I18" s="97">
        <v>31</v>
      </c>
      <c r="J18" s="97">
        <v>6928.1</v>
      </c>
      <c r="K18" s="97">
        <v>58</v>
      </c>
      <c r="L18" s="97">
        <v>7264</v>
      </c>
    </row>
    <row r="19" spans="1:12" ht="21" customHeight="1">
      <c r="A19" s="87">
        <v>14</v>
      </c>
      <c r="B19" s="99" t="s">
        <v>105</v>
      </c>
      <c r="C19" s="97">
        <v>27</v>
      </c>
      <c r="D19" s="97">
        <v>3064.5</v>
      </c>
      <c r="E19" s="97">
        <v>24</v>
      </c>
      <c r="F19" s="97">
        <v>3161.2</v>
      </c>
      <c r="G19" s="97"/>
      <c r="H19" s="97"/>
      <c r="I19" s="97"/>
      <c r="J19" s="97"/>
      <c r="K19" s="97">
        <v>3</v>
      </c>
      <c r="L19" s="97">
        <v>340.5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2270</v>
      </c>
      <c r="E21" s="97">
        <f>SUM(E22:E23)</f>
        <v>1</v>
      </c>
      <c r="F21" s="97">
        <f>SUM(F22:F23)</f>
        <v>2270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2270</v>
      </c>
      <c r="E23" s="97">
        <v>1</v>
      </c>
      <c r="F23" s="97">
        <v>2270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64</v>
      </c>
      <c r="D39" s="96">
        <f>SUM(D40,D47,D48,D49)</f>
        <v>60836</v>
      </c>
      <c r="E39" s="96">
        <f>SUM(E40,E47,E48,E49)</f>
        <v>61</v>
      </c>
      <c r="F39" s="96">
        <f>SUM(F40,F47,F48,F49)</f>
        <v>32930</v>
      </c>
      <c r="G39" s="96">
        <f>SUM(G40,G47,G48,G49)</f>
        <v>0</v>
      </c>
      <c r="H39" s="96">
        <f>SUM(H40,H47,H48,H49)</f>
        <v>0</v>
      </c>
      <c r="I39" s="96">
        <f>SUM(I40,I47,I48,I49)</f>
        <v>1</v>
      </c>
      <c r="J39" s="96">
        <f>SUM(J40,J47,J48,J49)</f>
        <v>384.2</v>
      </c>
      <c r="K39" s="96">
        <f>SUM(K40,K47,K48,K49)</f>
        <v>4</v>
      </c>
      <c r="L39" s="96">
        <f>SUM(L40,L47,L48,L49)</f>
        <v>3632</v>
      </c>
    </row>
    <row r="40" spans="1:12" ht="24" customHeight="1">
      <c r="A40" s="87">
        <v>35</v>
      </c>
      <c r="B40" s="90" t="s">
        <v>85</v>
      </c>
      <c r="C40" s="97">
        <f>SUM(C41,C44)</f>
        <v>62</v>
      </c>
      <c r="D40" s="97">
        <f>SUM(D41,D44)</f>
        <v>59474</v>
      </c>
      <c r="E40" s="97">
        <f>SUM(E41,E44)</f>
        <v>59</v>
      </c>
      <c r="F40" s="97">
        <f>SUM(F41,F44)</f>
        <v>31568</v>
      </c>
      <c r="G40" s="97">
        <f>SUM(G41,G44)</f>
        <v>0</v>
      </c>
      <c r="H40" s="97">
        <f>SUM(H41,H44)</f>
        <v>0</v>
      </c>
      <c r="I40" s="97">
        <f>SUM(I41,I44)</f>
        <v>1</v>
      </c>
      <c r="J40" s="97">
        <f>SUM(J41,J44)</f>
        <v>384.2</v>
      </c>
      <c r="K40" s="97">
        <f>SUM(K41,K44)</f>
        <v>4</v>
      </c>
      <c r="L40" s="97">
        <f>SUM(L41,L44)</f>
        <v>3632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908</v>
      </c>
      <c r="E41" s="97">
        <v>1</v>
      </c>
      <c r="F41" s="97">
        <v>875.6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908</v>
      </c>
      <c r="E43" s="97">
        <v>1</v>
      </c>
      <c r="F43" s="97">
        <v>875.6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61</v>
      </c>
      <c r="D44" s="97">
        <v>58566</v>
      </c>
      <c r="E44" s="97">
        <v>58</v>
      </c>
      <c r="F44" s="97">
        <v>30692.4</v>
      </c>
      <c r="G44" s="97"/>
      <c r="H44" s="97"/>
      <c r="I44" s="97">
        <v>1</v>
      </c>
      <c r="J44" s="97">
        <v>384.2</v>
      </c>
      <c r="K44" s="97">
        <v>4</v>
      </c>
      <c r="L44" s="97">
        <v>3632</v>
      </c>
    </row>
    <row r="45" spans="1:12" ht="30" customHeight="1">
      <c r="A45" s="87">
        <v>40</v>
      </c>
      <c r="B45" s="91" t="s">
        <v>89</v>
      </c>
      <c r="C45" s="97">
        <v>1</v>
      </c>
      <c r="D45" s="97">
        <v>2270</v>
      </c>
      <c r="E45" s="97"/>
      <c r="F45" s="97"/>
      <c r="G45" s="97"/>
      <c r="H45" s="97"/>
      <c r="I45" s="97">
        <v>1</v>
      </c>
      <c r="J45" s="97">
        <v>384.2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60</v>
      </c>
      <c r="D46" s="97">
        <v>56296</v>
      </c>
      <c r="E46" s="97">
        <v>58</v>
      </c>
      <c r="F46" s="97">
        <v>30692.4</v>
      </c>
      <c r="G46" s="97"/>
      <c r="H46" s="97"/>
      <c r="I46" s="97"/>
      <c r="J46" s="97"/>
      <c r="K46" s="97">
        <v>4</v>
      </c>
      <c r="L46" s="97">
        <v>3632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2</v>
      </c>
      <c r="D49" s="97">
        <v>1362</v>
      </c>
      <c r="E49" s="97">
        <v>2</v>
      </c>
      <c r="F49" s="97">
        <v>1362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8</v>
      </c>
      <c r="D50" s="96">
        <f>SUM(D51:D54)</f>
        <v>367.74</v>
      </c>
      <c r="E50" s="96">
        <f>SUM(E51:E54)</f>
        <v>8</v>
      </c>
      <c r="F50" s="96">
        <f>SUM(F51:F54)</f>
        <v>422.23</v>
      </c>
      <c r="G50" s="96">
        <f>SUM(G51:G54)</f>
        <v>0</v>
      </c>
      <c r="H50" s="96">
        <f>SUM(H51:H54)</f>
        <v>0</v>
      </c>
      <c r="I50" s="96">
        <f>SUM(I51:I54)</f>
        <v>2</v>
      </c>
      <c r="J50" s="96">
        <f>SUM(J51:J54)</f>
        <v>74.91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20.43</v>
      </c>
      <c r="E51" s="97">
        <v>2</v>
      </c>
      <c r="F51" s="97">
        <v>74.92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5</v>
      </c>
      <c r="D52" s="97">
        <v>340.5</v>
      </c>
      <c r="E52" s="97">
        <v>5</v>
      </c>
      <c r="F52" s="97">
        <v>340.5</v>
      </c>
      <c r="G52" s="97"/>
      <c r="H52" s="97"/>
      <c r="I52" s="97">
        <v>1</v>
      </c>
      <c r="J52" s="97">
        <v>68.1</v>
      </c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6.81</v>
      </c>
      <c r="E53" s="97">
        <v>1</v>
      </c>
      <c r="F53" s="97">
        <v>6.81</v>
      </c>
      <c r="G53" s="97"/>
      <c r="H53" s="97"/>
      <c r="I53" s="97">
        <v>1</v>
      </c>
      <c r="J53" s="97">
        <v>6.81</v>
      </c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586</v>
      </c>
      <c r="D55" s="96">
        <v>266044</v>
      </c>
      <c r="E55" s="96">
        <v>163</v>
      </c>
      <c r="F55" s="96">
        <v>75008.4</v>
      </c>
      <c r="G55" s="96"/>
      <c r="H55" s="96"/>
      <c r="I55" s="96">
        <v>586</v>
      </c>
      <c r="J55" s="96">
        <v>264247.4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2484</v>
      </c>
      <c r="D56" s="96">
        <f t="shared" si="0"/>
        <v>2232917</v>
      </c>
      <c r="E56" s="96">
        <f t="shared" si="0"/>
        <v>1790</v>
      </c>
      <c r="F56" s="96">
        <f t="shared" si="0"/>
        <v>1635167.59</v>
      </c>
      <c r="G56" s="96">
        <f t="shared" si="0"/>
        <v>41</v>
      </c>
      <c r="H56" s="96">
        <f t="shared" si="0"/>
        <v>37332</v>
      </c>
      <c r="I56" s="96">
        <f t="shared" si="0"/>
        <v>686</v>
      </c>
      <c r="J56" s="96">
        <f t="shared" si="0"/>
        <v>334359.03</v>
      </c>
      <c r="K56" s="96">
        <f t="shared" si="0"/>
        <v>181</v>
      </c>
      <c r="L56" s="96">
        <f t="shared" si="0"/>
        <v>184419.97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&amp;L1A49FEDF&amp;CФорма № 10, Підрозділ: Дзержинський районний суд м.Харкова,
 Початок періоду: 01.01.2021, Кінець періоду: 31.03.2021&amp;R&amp;P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178</v>
      </c>
      <c r="F4" s="93">
        <f>SUM(F5:F25)</f>
        <v>177086.27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31</v>
      </c>
      <c r="F5" s="95">
        <v>4512.01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61</v>
      </c>
      <c r="F7" s="95">
        <v>30645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43</v>
      </c>
      <c r="F13" s="95">
        <v>125039.26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1000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42</v>
      </c>
      <c r="F23" s="95">
        <v>15890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&amp;L1A49FEDF&amp;CФорма № 10, Підрозділ: Дзержинський районний суд м.Харкова,
 Початок періоду: 01.01.2021, Кінець періоду: 31.03.2021&amp;R&amp;P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Serg</cp:lastModifiedBy>
  <cp:lastPrinted>2018-03-15T14:08:04Z</cp:lastPrinted>
  <dcterms:created xsi:type="dcterms:W3CDTF">2015-09-09T10:27:37Z</dcterms:created>
  <dcterms:modified xsi:type="dcterms:W3CDTF">2022-01-05T11:21:06Z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10_00638_1.2021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1A49FEDF</vt:lpwstr>
  </property>
  <property fmtid="{D5CDD505-2E9C-101B-9397-08002B2CF9AE}" pid="10" name="Підрозд">
    <vt:lpwstr>Дзержинський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876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31.03.2021</vt:lpwstr>
  </property>
  <property fmtid="{D5CDD505-2E9C-101B-9397-08002B2CF9AE}" pid="15" name="Пері">
    <vt:lpwstr>перший квартал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