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<sst xmlns="http://schemas.openxmlformats.org/spreadsheetml/2006/main" count="294" uniqueCount="221">
  <si>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</si>
  <si>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</si>
  <si>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</si>
  <si>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</si>
  <si>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</si>
  <si>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</si>
  <si>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</si>
  <si>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</si>
  <si>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</si>
  <si>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</si>
  <si>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</si>
  <si>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</si>
  <si>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</si>
  <si>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</si>
  <si>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</si>
  <si>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</si>
  <si>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</si>
  <si>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</si>
  <si>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</si>
  <si>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</si>
  <si>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</si>
  <si>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</si>
  <si>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</si>
  <si>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</si>
  <si>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</si>
  <si>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</si>
  <si>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</si>
  <si>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</si>
  <si>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</si>
  <si>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</si>
  <si>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</si>
  <si>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</si>
  <si>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</si>
  <si>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</si>
  <si>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</si>
  <si>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</si>
  <si>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</si>
  <si>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</si>
  <si>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</si>
  <si>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</si>
  <si>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</si>
  <si>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</si>
  <si>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</si>
  <si>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</si>
  <si>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</si>
  <si>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</si>
  <si>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</si>
  <si>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</si>
  <si>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</si>
  <si>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</si>
  <si>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</si>
  <si>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</si>
  <si>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</si>
  <si>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</si>
  <si>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</si>
  <si>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</si>
  <si>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</si>
  <si>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</si>
  <si>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</si>
  <si>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</si>
  <si>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</si>
  <si>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</si>
  <si>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</si>
  <si>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</si>
  <si>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</si>
  <si>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</si>
  <si>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</si>
  <si>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</si>
  <si>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</si>
  <si>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</si>
  <si>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</si>
  <si>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</si>
  <si>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</si>
  <si>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</si>
  <si>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</si>
  <si>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</si>
  <si>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</si>
  <si>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</si>
  <si>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</si>
  <si>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</si>
  <si>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</si>
  <si>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</si>
  <si>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</si>
  <si>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</si>
  <si>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</si>
  <si>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</si>
  <si>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</si>
  <si>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</si>
  <si>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</si>
  <si>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</si>
  <si>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</si>
  <si>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</si>
  <si>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</si>
  <si>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</si>
  <si>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</si>
  <si>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</si>
  <si>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</si>
  <si>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</si>
  <si>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</si>
  <si>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</si>
  <si>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</si>
  <si>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</si>
  <si>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</si>
  <si>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</si>
  <si>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</si>
  <si>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</si>
  <si>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</si>
  <si>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</si>
  <si>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</si>
  <si>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</si>
  <si>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</si>
  <si>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</si>
  <si>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</si>
  <si>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</si>
  <si>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</si>
  <si>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</si>
  <si>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</si>
  <si>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</si>
  <si>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</si>
  <si>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</si>
  <si>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</si>
  <si>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</si>
  <si>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</si>
  <si>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</si>
  <si>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</si>
  <si>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</si>
  <si>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</si>
  <si>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</si>
  <si>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</si>
  <si>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</si>
  <si>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</si>
  <si>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</si>
  <si>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</si>
  <si>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</si>
  <si>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</si>
  <si>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</si>
  <si>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</si>
  <si>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</si>
  <si>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</si>
  <si>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</si>
  <si>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</si>
  <si>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</si>
  <si>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</si>
  <si>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</si>
  <si>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</si>
  <si>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</si>
  <si>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</si>
  <si>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</si>
  <si>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</si>
  <si>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</si>
  <si>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</si>
  <si>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</si>
  <si>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</si>
  <si>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</si>
  <si>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</si>
  <si>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</si>
  <si>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</si>
  <si>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</si>
  <si>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</si>
  <si>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</si>
  <si>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</si>
  <si>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</si>
  <si>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</si>
  <si>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</si>
  <si>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</si>
  <si>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</si>
  <si>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</si>
  <si>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</si>
  <si>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</si>
  <si>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</si>
  <si>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</si>
  <si>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</si>
  <si>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</si>
  <si>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</si>
  <si>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</si>
  <si>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</si>
  <si>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</si>
  <si>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</si>
  <si>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</si>
  <si>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</si>
  <si>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</si>
  <si>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</si>
  <si>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</si>
  <si>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</si>
  <si>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</si>
  <si>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</si>
  <si>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</si>
  <si>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</si>
  <si>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</si>
  <si>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</si>
  <si>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</si>
  <si>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</si>
  <si>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</si>
  <si>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</si>
  <si>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</si>
  <si>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</si>
  <si>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</si>
  <si>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</si>
  <si>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</si>
  <si>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</si>
  <si>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</si>
  <si>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</si>
  <si>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</si>
  <si>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</si>
  <si>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</si>
  <si>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</si>
  <si>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</si>
  <si>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</si>
  <si>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</si>
  <si>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</si>
  <si>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</si>
  <si>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</si>
  <si>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Дзержинський районний суд м.Харкова</t>
  </si>
  <si>
    <t>61202.м. Харків.пр. Перемоги 52в</t>
  </si>
  <si>
    <t>Доручення судів України / іноземних судів</t>
  </si>
  <si>
    <t xml:space="preserve">Розглянуто справ судом присяжних </t>
  </si>
  <si>
    <t>В.В. Худик</t>
  </si>
  <si>
    <t>О.В. Ілова</t>
  </si>
  <si>
    <t>336-20-42</t>
  </si>
  <si>
    <t>inbox@dg.hr.court.gov.ua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</si>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</sst>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&amp;LEDD05F45&amp;C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1911</v>
      </c>
      <c r="F6" s="103">
        <v>995</v>
      </c>
      <c r="G6" s="103">
        <v>12</v>
      </c>
      <c r="H6" s="103">
        <v>797</v>
      </c>
      <c r="I6" s="121" t="s">
        <v>208</v>
      </c>
      <c r="J6" s="103">
        <v>1114</v>
      </c>
      <c r="K6" s="84">
        <v>479</v>
      </c>
      <c r="L6" s="91">
        <f>E6-F6</f>
        <v>916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3459</v>
      </c>
      <c r="F7" s="103">
        <v>3348</v>
      </c>
      <c r="G7" s="103">
        <v>6</v>
      </c>
      <c r="H7" s="103">
        <v>3259</v>
      </c>
      <c r="I7" s="103">
        <v>2607</v>
      </c>
      <c r="J7" s="103">
        <v>200</v>
      </c>
      <c r="K7" s="84">
        <v>44</v>
      </c>
      <c r="L7" s="91">
        <f>E7-F7</f>
        <v>111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/>
      <c r="G8" s="103"/>
      <c r="H8" s="103"/>
      <c r="I8" s="103"/>
      <c r="J8" s="103">
        <v>2</v>
      </c>
      <c r="K8" s="84">
        <v>2</v>
      </c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655</v>
      </c>
      <c r="F9" s="103">
        <v>542</v>
      </c>
      <c r="G9" s="103"/>
      <c r="H9" s="85">
        <v>574</v>
      </c>
      <c r="I9" s="103">
        <v>287</v>
      </c>
      <c r="J9" s="103">
        <v>81</v>
      </c>
      <c r="K9" s="84">
        <v>17</v>
      </c>
      <c r="L9" s="91">
        <f>E9-F9</f>
        <v>113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6</v>
      </c>
      <c r="F10" s="103">
        <v>4</v>
      </c>
      <c r="G10" s="103"/>
      <c r="H10" s="103">
        <v>3</v>
      </c>
      <c r="I10" s="103"/>
      <c r="J10" s="103">
        <v>3</v>
      </c>
      <c r="K10" s="84">
        <v>2</v>
      </c>
      <c r="L10" s="91">
        <f>E10-F10</f>
        <v>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8</v>
      </c>
      <c r="F11" s="103">
        <v>8</v>
      </c>
      <c r="G11" s="103"/>
      <c r="H11" s="103">
        <v>6</v>
      </c>
      <c r="I11" s="103">
        <v>4</v>
      </c>
      <c r="J11" s="103">
        <v>2</v>
      </c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58</v>
      </c>
      <c r="F12" s="103">
        <v>56</v>
      </c>
      <c r="G12" s="103"/>
      <c r="H12" s="103">
        <v>55</v>
      </c>
      <c r="I12" s="103">
        <v>8</v>
      </c>
      <c r="J12" s="103">
        <v>3</v>
      </c>
      <c r="K12" s="84">
        <v>1</v>
      </c>
      <c r="L12" s="91">
        <f>E12-F12</f>
        <v>2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14</v>
      </c>
      <c r="F13" s="103">
        <v>2</v>
      </c>
      <c r="G13" s="103"/>
      <c r="H13" s="103"/>
      <c r="I13" s="103"/>
      <c r="J13" s="103">
        <v>14</v>
      </c>
      <c r="K13" s="84">
        <v>6</v>
      </c>
      <c r="L13" s="91">
        <f>E13-F13</f>
        <v>12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21</v>
      </c>
      <c r="F14" s="106">
        <v>20</v>
      </c>
      <c r="G14" s="106">
        <v>1</v>
      </c>
      <c r="H14" s="106">
        <v>16</v>
      </c>
      <c r="I14" s="106">
        <v>14</v>
      </c>
      <c r="J14" s="106">
        <v>5</v>
      </c>
      <c r="K14" s="94">
        <v>1</v>
      </c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/>
      <c r="G15" s="106"/>
      <c r="H15" s="106"/>
      <c r="I15" s="106"/>
      <c r="J15" s="106">
        <v>1</v>
      </c>
      <c r="K15" s="94">
        <v>1</v>
      </c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6135</v>
      </c>
      <c r="F16" s="84">
        <f>SUM(F6:F15)</f>
        <v>4975</v>
      </c>
      <c r="G16" s="84">
        <f>SUM(G6:G15)</f>
        <v>19</v>
      </c>
      <c r="H16" s="84">
        <f>SUM(H6:H15)</f>
        <v>4710</v>
      </c>
      <c r="I16" s="84">
        <f>SUM(I6:I15)</f>
        <v>2920</v>
      </c>
      <c r="J16" s="84">
        <f>SUM(J6:J15)</f>
        <v>1425</v>
      </c>
      <c r="K16" s="84">
        <f>SUM(K6:K15)</f>
        <v>553</v>
      </c>
      <c r="L16" s="91">
        <f>E16-F16</f>
        <v>1160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120</v>
      </c>
      <c r="F17" s="84">
        <v>103</v>
      </c>
      <c r="G17" s="84">
        <v>2</v>
      </c>
      <c r="H17" s="84">
        <v>93</v>
      </c>
      <c r="I17" s="84">
        <v>58</v>
      </c>
      <c r="J17" s="84">
        <v>27</v>
      </c>
      <c r="K17" s="84">
        <v>5</v>
      </c>
      <c r="L17" s="91">
        <f>E17-F17</f>
        <v>17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102</v>
      </c>
      <c r="F18" s="84">
        <v>64</v>
      </c>
      <c r="G18" s="84">
        <v>2</v>
      </c>
      <c r="H18" s="84">
        <v>81</v>
      </c>
      <c r="I18" s="84">
        <v>53</v>
      </c>
      <c r="J18" s="84">
        <v>21</v>
      </c>
      <c r="K18" s="84">
        <v>8</v>
      </c>
      <c r="L18" s="91">
        <f>E18-F18</f>
        <v>38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33</v>
      </c>
      <c r="F20" s="84">
        <v>33</v>
      </c>
      <c r="G20" s="84"/>
      <c r="H20" s="84">
        <v>30</v>
      </c>
      <c r="I20" s="84">
        <v>3</v>
      </c>
      <c r="J20" s="84">
        <v>3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198</v>
      </c>
      <c r="F25" s="94">
        <v>148</v>
      </c>
      <c r="G25" s="94">
        <v>2</v>
      </c>
      <c r="H25" s="94">
        <v>147</v>
      </c>
      <c r="I25" s="94">
        <v>56</v>
      </c>
      <c r="J25" s="94">
        <v>51</v>
      </c>
      <c r="K25" s="94">
        <v>13</v>
      </c>
      <c r="L25" s="91">
        <f>E25-F25</f>
        <v>50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2518</v>
      </c>
      <c r="F26" s="84">
        <v>2379</v>
      </c>
      <c r="G26" s="84">
        <v>3</v>
      </c>
      <c r="H26" s="84">
        <v>2204</v>
      </c>
      <c r="I26" s="84">
        <v>1856</v>
      </c>
      <c r="J26" s="84">
        <v>314</v>
      </c>
      <c r="K26" s="84">
        <v>63</v>
      </c>
      <c r="L26" s="91">
        <f>E26-F26</f>
        <v>139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94</v>
      </c>
      <c r="F27" s="111">
        <v>81</v>
      </c>
      <c r="G27" s="111"/>
      <c r="H27" s="111">
        <v>72</v>
      </c>
      <c r="I27" s="111">
        <v>40</v>
      </c>
      <c r="J27" s="111">
        <v>22</v>
      </c>
      <c r="K27" s="111">
        <v>8</v>
      </c>
      <c r="L27" s="91">
        <f>E27-F27</f>
        <v>13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4839</v>
      </c>
      <c r="F28" s="84">
        <v>4556</v>
      </c>
      <c r="G28" s="84">
        <v>21</v>
      </c>
      <c r="H28" s="84">
        <v>4272</v>
      </c>
      <c r="I28" s="84">
        <v>3759</v>
      </c>
      <c r="J28" s="84">
        <v>567</v>
      </c>
      <c r="K28" s="84">
        <v>108</v>
      </c>
      <c r="L28" s="91">
        <f>E28-F28</f>
        <v>283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5587</v>
      </c>
      <c r="F29" s="84">
        <v>3891</v>
      </c>
      <c r="G29" s="84">
        <v>104</v>
      </c>
      <c r="H29" s="84">
        <v>3579</v>
      </c>
      <c r="I29" s="84">
        <v>2783</v>
      </c>
      <c r="J29" s="84">
        <v>2008</v>
      </c>
      <c r="K29" s="84">
        <v>467</v>
      </c>
      <c r="L29" s="91">
        <f>E29-F29</f>
        <v>1696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294</v>
      </c>
      <c r="F30" s="84">
        <v>284</v>
      </c>
      <c r="G30" s="84">
        <v>3</v>
      </c>
      <c r="H30" s="84">
        <v>267</v>
      </c>
      <c r="I30" s="84">
        <v>189</v>
      </c>
      <c r="J30" s="84">
        <v>27</v>
      </c>
      <c r="K30" s="84">
        <v>1</v>
      </c>
      <c r="L30" s="91">
        <f>E30-F30</f>
        <v>10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223</v>
      </c>
      <c r="F31" s="84">
        <v>192</v>
      </c>
      <c r="G31" s="84">
        <v>3</v>
      </c>
      <c r="H31" s="84">
        <v>164</v>
      </c>
      <c r="I31" s="84">
        <v>122</v>
      </c>
      <c r="J31" s="84">
        <v>59</v>
      </c>
      <c r="K31" s="84">
        <v>4</v>
      </c>
      <c r="L31" s="91">
        <f>E31-F31</f>
        <v>31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142</v>
      </c>
      <c r="F32" s="84">
        <v>122</v>
      </c>
      <c r="G32" s="84"/>
      <c r="H32" s="84">
        <v>92</v>
      </c>
      <c r="I32" s="84">
        <v>46</v>
      </c>
      <c r="J32" s="84">
        <v>50</v>
      </c>
      <c r="K32" s="84">
        <v>7</v>
      </c>
      <c r="L32" s="91">
        <f>E32-F32</f>
        <v>20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6</v>
      </c>
      <c r="G33" s="84">
        <v>2</v>
      </c>
      <c r="H33" s="84">
        <v>4</v>
      </c>
      <c r="I33" s="84"/>
      <c r="J33" s="84">
        <v>3</v>
      </c>
      <c r="K33" s="84">
        <v>1</v>
      </c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27</v>
      </c>
      <c r="F34" s="84">
        <v>20</v>
      </c>
      <c r="G34" s="84"/>
      <c r="H34" s="84">
        <v>14</v>
      </c>
      <c r="I34" s="84">
        <v>8</v>
      </c>
      <c r="J34" s="84">
        <v>13</v>
      </c>
      <c r="K34" s="84">
        <v>1</v>
      </c>
      <c r="L34" s="91">
        <f>E34-F34</f>
        <v>7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28</v>
      </c>
      <c r="F35" s="84">
        <v>27</v>
      </c>
      <c r="G35" s="84"/>
      <c r="H35" s="84">
        <v>27</v>
      </c>
      <c r="I35" s="84">
        <v>1</v>
      </c>
      <c r="J35" s="84">
        <v>1</v>
      </c>
      <c r="K35" s="84">
        <v>1</v>
      </c>
      <c r="L35" s="91">
        <f>E35-F35</f>
        <v>1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114</v>
      </c>
      <c r="F36" s="84">
        <v>72</v>
      </c>
      <c r="G36" s="84">
        <v>1</v>
      </c>
      <c r="H36" s="84">
        <v>74</v>
      </c>
      <c r="I36" s="84">
        <v>19</v>
      </c>
      <c r="J36" s="84">
        <v>40</v>
      </c>
      <c r="K36" s="84">
        <v>19</v>
      </c>
      <c r="L36" s="91">
        <f>E36-F36</f>
        <v>42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801</v>
      </c>
      <c r="F37" s="84">
        <v>681</v>
      </c>
      <c r="G37" s="84"/>
      <c r="H37" s="84">
        <v>531</v>
      </c>
      <c r="I37" s="84">
        <v>309</v>
      </c>
      <c r="J37" s="84">
        <v>270</v>
      </c>
      <c r="K37" s="84">
        <v>27</v>
      </c>
      <c r="L37" s="91">
        <f>E37-F37</f>
        <v>120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3</v>
      </c>
      <c r="F38" s="84">
        <v>3</v>
      </c>
      <c r="G38" s="84"/>
      <c r="H38" s="84">
        <v>1</v>
      </c>
      <c r="I38" s="84"/>
      <c r="J38" s="84">
        <v>2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16</v>
      </c>
      <c r="F39" s="84">
        <v>13</v>
      </c>
      <c r="G39" s="84"/>
      <c r="H39" s="84">
        <v>13</v>
      </c>
      <c r="I39" s="84">
        <v>6</v>
      </c>
      <c r="J39" s="84">
        <v>3</v>
      </c>
      <c r="K39" s="84">
        <v>1</v>
      </c>
      <c r="L39" s="91">
        <f>E39-F39</f>
        <v>3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10745</v>
      </c>
      <c r="F40" s="94">
        <v>8506</v>
      </c>
      <c r="G40" s="94">
        <v>121</v>
      </c>
      <c r="H40" s="94">
        <v>7366</v>
      </c>
      <c r="I40" s="94">
        <v>5190</v>
      </c>
      <c r="J40" s="94">
        <v>3379</v>
      </c>
      <c r="K40" s="94">
        <v>708</v>
      </c>
      <c r="L40" s="91">
        <f>E40-F40</f>
        <v>2239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8015</v>
      </c>
      <c r="F41" s="84">
        <v>7636</v>
      </c>
      <c r="G41" s="84"/>
      <c r="H41" s="84">
        <v>7345</v>
      </c>
      <c r="I41" s="121" t="s">
        <v>208</v>
      </c>
      <c r="J41" s="84">
        <v>670</v>
      </c>
      <c r="K41" s="84">
        <v>22</v>
      </c>
      <c r="L41" s="91">
        <f>E41-F41</f>
        <v>379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85</v>
      </c>
      <c r="F42" s="84">
        <v>84</v>
      </c>
      <c r="G42" s="84"/>
      <c r="H42" s="84">
        <v>80</v>
      </c>
      <c r="I42" s="121" t="s">
        <v>208</v>
      </c>
      <c r="J42" s="84">
        <v>5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67</v>
      </c>
      <c r="F43" s="84">
        <v>59</v>
      </c>
      <c r="G43" s="84"/>
      <c r="H43" s="84">
        <v>56</v>
      </c>
      <c r="I43" s="84">
        <v>34</v>
      </c>
      <c r="J43" s="84">
        <v>11</v>
      </c>
      <c r="K43" s="84">
        <v>3</v>
      </c>
      <c r="L43" s="91">
        <f>E43-F43</f>
        <v>8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8083</v>
      </c>
      <c r="F45" s="84">
        <f aca="true" t="shared" si="0" ref="F45:K45">F41+F43+F44</f>
        <v>7696</v>
      </c>
      <c r="G45" s="84">
        <f t="shared" si="0"/>
        <v>0</v>
      </c>
      <c r="H45" s="84">
        <f t="shared" si="0"/>
        <v>7402</v>
      </c>
      <c r="I45" s="84">
        <f>I43+I44</f>
        <v>34</v>
      </c>
      <c r="J45" s="84">
        <f t="shared" si="0"/>
        <v>681</v>
      </c>
      <c r="K45" s="84">
        <f t="shared" si="0"/>
        <v>25</v>
      </c>
      <c r="L45" s="91">
        <f>E45-F45</f>
        <v>387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25161</v>
      </c>
      <c r="F46" s="84">
        <f t="shared" si="1"/>
        <v>21325</v>
      </c>
      <c r="G46" s="84">
        <f t="shared" si="1"/>
        <v>142</v>
      </c>
      <c r="H46" s="84">
        <f t="shared" si="1"/>
        <v>19625</v>
      </c>
      <c r="I46" s="84">
        <f t="shared" si="1"/>
        <v>8200</v>
      </c>
      <c r="J46" s="84">
        <f t="shared" si="1"/>
        <v>5536</v>
      </c>
      <c r="K46" s="84">
        <f t="shared" si="1"/>
        <v>1299</v>
      </c>
      <c r="L46" s="91">
        <f>E46-F46</f>
        <v>3836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&amp;LEDD05F45&amp;C&amp;R2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211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186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917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148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416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121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145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324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18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79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117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61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2819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182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485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107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107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4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&amp;LEDD05F45&amp;C&amp;R3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797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610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169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68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5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6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145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1335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129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177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454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454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1603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2314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2090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4570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6175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4776980114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39721994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303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255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16108</v>
      </c>
      <c r="F58" s="109">
        <f>F59+F62+F63+F64</f>
        <v>2169</v>
      </c>
      <c r="G58" s="109">
        <f>G59+G62+G63+G64</f>
        <v>796</v>
      </c>
      <c r="H58" s="109">
        <f>H59+H62+H63+H64</f>
        <v>294</v>
      </c>
      <c r="I58" s="109">
        <f>I59+I62+I63+I64</f>
        <v>258</v>
      </c>
    </row>
    <row r="59" spans="1:9" ht="13.5" customHeight="1">
      <c r="A59" s="201" t="s">
        <v>103</v>
      </c>
      <c r="B59" s="201"/>
      <c r="C59" s="201"/>
      <c r="D59" s="201"/>
      <c r="E59" s="94">
        <v>4165</v>
      </c>
      <c r="F59" s="94">
        <v>272</v>
      </c>
      <c r="G59" s="94">
        <v>105</v>
      </c>
      <c r="H59" s="94">
        <v>69</v>
      </c>
      <c r="I59" s="94">
        <v>99</v>
      </c>
    </row>
    <row r="60" spans="1:9" ht="13.5" customHeight="1">
      <c r="A60" s="249" t="s">
        <v>201</v>
      </c>
      <c r="B60" s="250"/>
      <c r="C60" s="250"/>
      <c r="D60" s="251"/>
      <c r="E60" s="86">
        <v>488</v>
      </c>
      <c r="F60" s="86">
        <v>101</v>
      </c>
      <c r="G60" s="86">
        <v>60</v>
      </c>
      <c r="H60" s="86">
        <v>58</v>
      </c>
      <c r="I60" s="86">
        <v>90</v>
      </c>
    </row>
    <row r="61" spans="1:9" ht="13.5" customHeight="1">
      <c r="A61" s="249" t="s">
        <v>202</v>
      </c>
      <c r="B61" s="250"/>
      <c r="C61" s="250"/>
      <c r="D61" s="251"/>
      <c r="E61" s="86">
        <v>3148</v>
      </c>
      <c r="F61" s="86">
        <v>90</v>
      </c>
      <c r="G61" s="86">
        <v>16</v>
      </c>
      <c r="H61" s="86">
        <v>2</v>
      </c>
      <c r="I61" s="86">
        <v>3</v>
      </c>
    </row>
    <row r="62" spans="1:9" ht="13.5" customHeight="1">
      <c r="A62" s="252" t="s">
        <v>30</v>
      </c>
      <c r="B62" s="252"/>
      <c r="C62" s="252"/>
      <c r="D62" s="252"/>
      <c r="E62" s="84">
        <v>90</v>
      </c>
      <c r="F62" s="84">
        <v>28</v>
      </c>
      <c r="G62" s="84">
        <v>17</v>
      </c>
      <c r="H62" s="84">
        <v>7</v>
      </c>
      <c r="I62" s="84">
        <v>5</v>
      </c>
    </row>
    <row r="63" spans="1:9" ht="13.5" customHeight="1">
      <c r="A63" s="252" t="s">
        <v>104</v>
      </c>
      <c r="B63" s="252"/>
      <c r="C63" s="252"/>
      <c r="D63" s="252"/>
      <c r="E63" s="84">
        <v>4795</v>
      </c>
      <c r="F63" s="84">
        <v>1559</v>
      </c>
      <c r="G63" s="84">
        <v>645</v>
      </c>
      <c r="H63" s="84">
        <v>213</v>
      </c>
      <c r="I63" s="84">
        <v>154</v>
      </c>
    </row>
    <row r="64" spans="1:9" ht="13.5" customHeight="1">
      <c r="A64" s="201" t="s">
        <v>108</v>
      </c>
      <c r="B64" s="201"/>
      <c r="C64" s="201"/>
      <c r="D64" s="201"/>
      <c r="E64" s="84">
        <v>7058</v>
      </c>
      <c r="F64" s="84">
        <v>310</v>
      </c>
      <c r="G64" s="84">
        <v>29</v>
      </c>
      <c r="H64" s="84">
        <v>5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7578</v>
      </c>
      <c r="G68" s="115">
        <v>115272545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6238</v>
      </c>
      <c r="G69" s="117">
        <v>104018358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1340</v>
      </c>
      <c r="G70" s="117">
        <v>11254187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2529</v>
      </c>
      <c r="G71" s="115">
        <v>1010113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24</v>
      </c>
      <c r="G74" s="117">
        <v>1338545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&amp;LEDD05F45&amp;C&amp;R4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23.464595375722542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38.80701754385965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25.49019607843137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20.952944658182894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3.671071953010279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92.02813599062134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1635.4166666666667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2096.75</v>
      </c>
    </row>
    <row r="11" spans="1:4" ht="16.5" customHeight="1">
      <c r="A11" s="223" t="s">
        <v>62</v>
      </c>
      <c r="B11" s="225"/>
      <c r="C11" s="10">
        <v>9</v>
      </c>
      <c r="D11" s="84">
        <v>91</v>
      </c>
    </row>
    <row r="12" spans="1:4" ht="16.5" customHeight="1">
      <c r="A12" s="252" t="s">
        <v>103</v>
      </c>
      <c r="B12" s="252"/>
      <c r="C12" s="10">
        <v>10</v>
      </c>
      <c r="D12" s="84">
        <v>80</v>
      </c>
    </row>
    <row r="13" spans="1:4" ht="16.5" customHeight="1">
      <c r="A13" s="249" t="s">
        <v>201</v>
      </c>
      <c r="B13" s="251"/>
      <c r="C13" s="10">
        <v>11</v>
      </c>
      <c r="D13" s="94">
        <v>343</v>
      </c>
    </row>
    <row r="14" spans="1:4" ht="16.5" customHeight="1">
      <c r="A14" s="249" t="s">
        <v>202</v>
      </c>
      <c r="B14" s="251"/>
      <c r="C14" s="10">
        <v>12</v>
      </c>
      <c r="D14" s="94">
        <v>14</v>
      </c>
    </row>
    <row r="15" spans="1:4" ht="16.5" customHeight="1">
      <c r="A15" s="252" t="s">
        <v>30</v>
      </c>
      <c r="B15" s="252"/>
      <c r="C15" s="10">
        <v>13</v>
      </c>
      <c r="D15" s="84">
        <v>213</v>
      </c>
    </row>
    <row r="16" spans="1:4" ht="16.5" customHeight="1">
      <c r="A16" s="252" t="s">
        <v>104</v>
      </c>
      <c r="B16" s="252"/>
      <c r="C16" s="10">
        <v>14</v>
      </c>
      <c r="D16" s="84">
        <v>159</v>
      </c>
    </row>
    <row r="17" spans="1:5" ht="16.5" customHeight="1">
      <c r="A17" s="252" t="s">
        <v>108</v>
      </c>
      <c r="B17" s="252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&amp;LEDD05F45&amp;C&amp;R5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Intel gamemax</cp:lastModifiedBy>
  <cp:lastPrinted>2021-09-02T06:14:55Z</cp:lastPrinted>
  <dcterms:created xsi:type="dcterms:W3CDTF">2004-04-20T14:33:35Z</dcterms:created>
  <dcterms:modified xsi:type="dcterms:W3CDTF">2024-01-26T15:03:32Z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EDD05F45</vt:lpwstr>
  </property>
  <property fmtid="{D5CDD505-2E9C-101B-9397-08002B2CF9AE}" pid="9" name="Підрозділ">
    <vt:lpwstr>Дзержинський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